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5" sheetId="12" r:id="rId12"/>
    <sheet name="6" sheetId="13" r:id="rId13"/>
  </sheets>
  <externalReferences>
    <externalReference r:id="rId16"/>
  </externalReferences>
  <definedNames>
    <definedName name="_xlnm.Print_Area" localSheetId="1">'1'!$A$1:$D$33</definedName>
    <definedName name="_xlnm.Print_Area" localSheetId="3">'1-2'!$A$1:$J$22</definedName>
    <definedName name="_xlnm.Print_Area" localSheetId="8">'3-2'!$A$1:$F$17</definedName>
    <definedName name="经济类">'[1]年初预算流水帐'!$AC$11294:$AG$11294</definedName>
  </definedNames>
  <calcPr fullCalcOnLoad="1"/>
</workbook>
</file>

<file path=xl/sharedStrings.xml><?xml version="1.0" encoding="utf-8"?>
<sst xmlns="http://schemas.openxmlformats.org/spreadsheetml/2006/main" count="632" uniqueCount="290">
  <si>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</si>
  <si>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</si>
  <si>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</si>
  <si>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</si>
  <si>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</si>
  <si>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</si>
  <si>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</si>
  <si>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</si>
  <si>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</si>
  <si>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</si>
  <si>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</si>
  <si>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</si>
  <si>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</si>
  <si>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</si>
  <si>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</si>
  <si>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</si>
  <si>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</si>
  <si>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</si>
  <si>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</si>
  <si>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</si>
  <si>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</si>
  <si>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</si>
  <si>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</si>
  <si>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</si>
  <si>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</si>
  <si>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</si>
  <si>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</si>
  <si>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</si>
  <si>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</si>
  <si>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</si>
  <si>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</si>
  <si>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</si>
  <si>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</si>
  <si>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</si>
  <si>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</si>
  <si>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</si>
  <si>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</si>
  <si>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</si>
  <si>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</si>
  <si>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</si>
  <si>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</si>
  <si>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</si>
  <si>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</si>
  <si>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</si>
  <si>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</si>
  <si>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</si>
  <si>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</si>
  <si>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</si>
  <si>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</si>
  <si>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</si>
  <si>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</si>
  <si>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</si>
  <si>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</si>
  <si>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</si>
  <si>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</si>
  <si>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</si>
  <si>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</si>
  <si>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</si>
  <si>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</si>
  <si>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</si>
  <si>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</si>
  <si>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</si>
  <si>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</si>
  <si>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</si>
  <si>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</si>
  <si>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</si>
  <si>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</si>
  <si>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</si>
  <si>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</si>
  <si>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</si>
  <si>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</si>
  <si>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</si>
  <si>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</si>
  <si>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</si>
  <si>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</si>
  <si>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</si>
  <si>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</si>
  <si>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</si>
  <si>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</si>
  <si>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</si>
  <si>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</si>
  <si>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</si>
  <si>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</si>
  <si>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</si>
  <si>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印刷费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</si>
  <si>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</si>
  <si>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</si>
  <si>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</si>
  <si>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</si>
  <si>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</si>
  <si>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</si>
  <si>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</si>
  <si>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</si>
  <si>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</si>
  <si>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</si>
  <si>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</si>
  <si>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</si>
  <si>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</si>
  <si>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</si>
  <si>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</si>
  <si>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</si>
  <si>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</si>
  <si>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</si>
  <si>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</si>
  <si>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</si>
  <si>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</si>
  <si>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</si>
  <si>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</si>
  <si>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</si>
  <si>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</si>
  <si>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</si>
  <si>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</si>
  <si>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</si>
  <si>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</si>
  <si>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</si>
  <si>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</si>
  <si>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</si>
  <si>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转移性收入</t>
  </si>
  <si>
    <t>部门预算收支总表</t>
  </si>
  <si>
    <t>部门预算收入总表</t>
  </si>
  <si>
    <t>部门预算支出总表</t>
  </si>
  <si>
    <t>财政拨款收支预算总表</t>
  </si>
  <si>
    <t>一般公共预算项目支出预算表</t>
  </si>
  <si>
    <t>一般公共预算“三公”经费支出预算表</t>
  </si>
  <si>
    <r>
      <t>20</t>
    </r>
    <r>
      <rPr>
        <sz val="10"/>
        <rFont val="宋体"/>
        <family val="0"/>
      </rPr>
      <t>17年预算数</t>
    </r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</si>
  <si>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</si>
  <si>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</si>
  <si>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</si>
  <si>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</si>
  <si>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</si>
  <si>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</si>
  <si>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</si>
  <si>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</si>
  <si>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</si>
  <si>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</si>
  <si>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</si>
  <si>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</si>
  <si>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</si>
  <si>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</si>
  <si>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</si>
  <si>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</si>
  <si>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</si>
  <si>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</si>
  <si>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医疗卫生与计划生育支出</t>
  </si>
  <si>
    <t>节能环保支出</t>
  </si>
  <si>
    <t>城乡社区支出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</si>
  <si>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</si>
  <si>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</si>
  <si>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</si>
  <si>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</si>
  <si>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</si>
  <si>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</si>
  <si>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</si>
  <si>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</si>
  <si>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其他支出</t>
  </si>
  <si>
    <t>债务还本支出</t>
  </si>
  <si>
    <t>债务付息支出</t>
  </si>
  <si>
    <t>农林水支出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</si>
  <si>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</si>
  <si>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</si>
  <si>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</si>
  <si>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</si>
  <si>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</si>
  <si>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</si>
  <si>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</si>
  <si>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</si>
  <si>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一般公共预算支出预算表</t>
  </si>
  <si>
    <t>达州市达川区总工会</t>
  </si>
  <si>
    <t>达州市达川区总工会</t>
  </si>
  <si>
    <t>合计</t>
  </si>
  <si>
    <t>129001</t>
  </si>
  <si>
    <t>201</t>
  </si>
  <si>
    <t>29</t>
  </si>
  <si>
    <t>01</t>
  </si>
  <si>
    <t>行政运行</t>
  </si>
  <si>
    <t>02</t>
  </si>
  <si>
    <t>一般行政管理事务</t>
  </si>
  <si>
    <t>208</t>
  </si>
  <si>
    <t>05</t>
  </si>
  <si>
    <t>机关事业单位基本养老保险缴费支出</t>
  </si>
  <si>
    <t>210</t>
  </si>
  <si>
    <t>11</t>
  </si>
  <si>
    <t>行政单位医疗</t>
  </si>
  <si>
    <t>221</t>
  </si>
  <si>
    <t>住房公积金</t>
  </si>
  <si>
    <t>差旅费</t>
  </si>
  <si>
    <t>会议费</t>
  </si>
  <si>
    <t>培训费</t>
  </si>
  <si>
    <r>
      <t>1</t>
    </r>
    <r>
      <rPr>
        <sz val="9"/>
        <rFont val="宋体"/>
        <family val="0"/>
      </rPr>
      <t>29001</t>
    </r>
  </si>
  <si>
    <t>工会经费</t>
  </si>
  <si>
    <t>其他商品服务支出</t>
  </si>
  <si>
    <t>社会保障和就业支出</t>
  </si>
  <si>
    <t>机关事业单位基本养老保险缴费</t>
  </si>
  <si>
    <t>医疗卫生与计划生育支出</t>
  </si>
  <si>
    <t>其他社会保障缴费</t>
  </si>
  <si>
    <t xml:space="preserve"> 住房保障支出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</si>
  <si>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</si>
  <si>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</si>
  <si>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</si>
  <si>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</si>
  <si>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</si>
  <si>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</si>
  <si>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</si>
  <si>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</si>
  <si>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工会经费</t>
  </si>
  <si>
    <t>其他商品服务支出</t>
  </si>
  <si>
    <t>住房公积金</t>
  </si>
  <si>
    <t>……</t>
  </si>
  <si>
    <t>工资福利支出</t>
  </si>
  <si>
    <r>
      <t>2</t>
    </r>
    <r>
      <rPr>
        <sz val="9"/>
        <rFont val="宋体"/>
        <family val="0"/>
      </rPr>
      <t>01</t>
    </r>
  </si>
  <si>
    <r>
      <t>2</t>
    </r>
    <r>
      <rPr>
        <sz val="9"/>
        <rFont val="宋体"/>
        <family val="0"/>
      </rPr>
      <t>9</t>
    </r>
  </si>
  <si>
    <t>基本工资</t>
  </si>
  <si>
    <t>津贴补贴</t>
  </si>
  <si>
    <t>奖金</t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</si>
  <si>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</si>
  <si>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</si>
  <si>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t>129001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</si>
  <si>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</si>
  <si>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</si>
  <si>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</si>
  <si>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</si>
  <si>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</si>
  <si>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</si>
  <si>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</si>
  <si>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</si>
  <si>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</si>
  <si>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</si>
  <si>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工会经费</t>
  </si>
  <si>
    <t>其他商品服务支出</t>
  </si>
  <si>
    <t>129002</t>
  </si>
  <si>
    <t>129003</t>
  </si>
  <si>
    <t>129004</t>
  </si>
  <si>
    <t>129005</t>
  </si>
  <si>
    <t>02</t>
  </si>
  <si>
    <t>住房公积金</t>
  </si>
  <si>
    <t>其他资本性支出</t>
  </si>
  <si>
    <t>办公设备购置</t>
  </si>
  <si>
    <t>2018年部门预算项目绩效目标（部门预算）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</si>
  <si>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</si>
  <si>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</si>
  <si>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</si>
  <si>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</si>
  <si>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</si>
  <si>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</si>
  <si>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</si>
  <si>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</si>
  <si>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</si>
  <si>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</si>
  <si>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</si>
  <si>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</si>
  <si>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报送日期：2018年 4 月  13 日</t>
  </si>
  <si>
    <t>2018年预算数</t>
  </si>
  <si>
    <t>其它交通费用</t>
  </si>
  <si>
    <t>129-达川区总工会</t>
  </si>
  <si>
    <t>129001-达川区总工会</t>
  </si>
  <si>
    <t>开展工会工作专项经费</t>
  </si>
  <si>
    <t>部分基层工作规范化达标；完成政府“三项民生工程”任务、劳模慰问及送温暖</t>
  </si>
  <si>
    <t>劳模慰问</t>
  </si>
  <si>
    <t>金秋助学</t>
  </si>
  <si>
    <t>基层工会规范化建设及职工书屋打造</t>
  </si>
  <si>
    <t>再就业技能培训</t>
  </si>
  <si>
    <t>元旦春节送温暖及特困企业及职工慰问</t>
  </si>
  <si>
    <t>基层工会干部培训</t>
  </si>
  <si>
    <t>拟达成效</t>
  </si>
  <si>
    <t>90%以上</t>
  </si>
  <si>
    <t>开展机关党建工作经费</t>
  </si>
  <si>
    <t>完成区委下达的党建目标任务</t>
  </si>
  <si>
    <t>工作完成效果</t>
  </si>
  <si>
    <t>良好</t>
  </si>
  <si>
    <t>2018年部门预算公开</t>
  </si>
  <si>
    <r>
      <t xml:space="preserve"> </t>
    </r>
    <r>
      <rPr>
        <sz val="9"/>
        <rFont val="宋体"/>
        <family val="0"/>
      </rPr>
      <t xml:space="preserve"> </t>
    </r>
  </si>
  <si>
    <t>表2-1</t>
  </si>
  <si>
    <t>财政拨款支出预算表（政府经济分类科目）</t>
  </si>
  <si>
    <t>总计</t>
  </si>
  <si>
    <t>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</si>
  <si>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</si>
  <si>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</si>
  <si>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</si>
  <si>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</si>
  <si>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</si>
  <si>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</si>
  <si>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表4</t>
  </si>
  <si>
    <t>政府性基金支出预算表</t>
  </si>
  <si>
    <t/>
  </si>
  <si>
    <t>本年政府性基金预算支出</t>
  </si>
  <si>
    <t>表5</t>
  </si>
  <si>
    <t>国有资本经营预算支出预算表</t>
  </si>
  <si>
    <t>本年国有资本经营预算支出</t>
  </si>
  <si>
    <t>机关事业单位基本养老保险费支出</t>
  </si>
  <si>
    <t>其它交通费用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</si>
</sst>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_(\$* #,##0_);_(\$* \(#,##0\);_(\$* &quot;-&quot;_);_(@_)"/>
    <numFmt numFmtId="180" formatCode="_(* #,##0.00_);_(* \(#,##0.00\);_(* &quot;-&quot;??_);_(@_)"/>
    <numFmt numFmtId="181" formatCode="_(\$* #,##0.00_);_(\$* \(#,##0.00\);_(\$* &quot;-&quot;??_);_(@_)"/>
    <numFmt numFmtId="182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48"/>
      <name val="方正小标宋简体"/>
      <family val="4"/>
    </font>
    <font>
      <sz val="36"/>
      <name val="方正小标宋简体"/>
      <family val="4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5" fillId="0" borderId="0">
      <alignment/>
      <protection/>
    </xf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0" fillId="23" borderId="9" applyNumberFormat="0" applyFont="0" applyAlignment="0" applyProtection="0"/>
  </cellStyleXfs>
  <cellXfs count="25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 applyProtection="1">
      <alignment vertical="center"/>
      <protection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 applyProtection="1">
      <alignment vertical="center" wrapText="1"/>
      <protection/>
    </xf>
    <xf numFmtId="177" fontId="5" fillId="0" borderId="11" xfId="0" applyNumberFormat="1" applyFont="1" applyFill="1" applyBorder="1" applyAlignment="1">
      <alignment vertical="center" wrapText="1"/>
    </xf>
    <xf numFmtId="1" fontId="7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24" borderId="0" xfId="0" applyNumberFormat="1" applyFont="1" applyFill="1" applyAlignment="1">
      <alignment/>
    </xf>
    <xf numFmtId="0" fontId="9" fillId="24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24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8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 horizontal="right" vertical="center"/>
    </xf>
    <xf numFmtId="0" fontId="5" fillId="24" borderId="0" xfId="0" applyNumberFormat="1" applyFont="1" applyFill="1" applyAlignment="1">
      <alignment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5" fillId="0" borderId="15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 applyProtection="1">
      <alignment vertical="center" wrapText="1"/>
      <protection/>
    </xf>
    <xf numFmtId="177" fontId="5" fillId="0" borderId="13" xfId="0" applyNumberFormat="1" applyFont="1" applyFill="1" applyBorder="1" applyAlignment="1" applyProtection="1">
      <alignment vertical="center" wrapText="1"/>
      <protection/>
    </xf>
    <xf numFmtId="177" fontId="5" fillId="0" borderId="12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9" fillId="24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>
      <alignment horizontal="centerContinuous"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24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Alignment="1">
      <alignment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9" fillId="24" borderId="0" xfId="0" applyNumberFormat="1" applyFon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21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Continuous" vertical="center"/>
    </xf>
    <xf numFmtId="0" fontId="12" fillId="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 horizontal="centerContinuous" vertical="center"/>
    </xf>
    <xf numFmtId="0" fontId="13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Continuous" vertical="center"/>
    </xf>
    <xf numFmtId="0" fontId="14" fillId="0" borderId="11" xfId="0" applyNumberFormat="1" applyFont="1" applyFill="1" applyBorder="1" applyAlignment="1">
      <alignment horizontal="centerContinuous" vertical="center"/>
    </xf>
    <xf numFmtId="1" fontId="10" fillId="0" borderId="11" xfId="0" applyNumberFormat="1" applyFont="1" applyFill="1" applyBorder="1" applyAlignment="1">
      <alignment horizontal="centerContinuous" vertical="center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177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right"/>
    </xf>
    <xf numFmtId="43" fontId="1" fillId="0" borderId="11" xfId="5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3" fontId="0" fillId="0" borderId="11" xfId="50" applyFont="1" applyFill="1" applyBorder="1" applyAlignment="1">
      <alignment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24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43" fontId="1" fillId="0" borderId="11" xfId="50" applyFont="1" applyFill="1" applyBorder="1" applyAlignment="1" applyProtection="1">
      <alignment vertical="center" wrapText="1"/>
      <protection/>
    </xf>
    <xf numFmtId="1" fontId="1" fillId="0" borderId="11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 quotePrefix="1">
      <alignment horizontal="left" vertical="center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" fontId="1" fillId="0" borderId="11" xfId="0" applyNumberFormat="1" applyFont="1" applyFill="1" applyBorder="1" applyAlignment="1">
      <alignment vertical="center"/>
    </xf>
    <xf numFmtId="1" fontId="0" fillId="0" borderId="11" xfId="0" applyNumberFormat="1" applyFill="1" applyBorder="1" applyAlignment="1">
      <alignment vertical="center"/>
    </xf>
    <xf numFmtId="43" fontId="1" fillId="0" borderId="11" xfId="50" applyFont="1" applyFill="1" applyBorder="1" applyAlignment="1">
      <alignment vertical="center"/>
    </xf>
    <xf numFmtId="49" fontId="35" fillId="0" borderId="15" xfId="0" applyNumberFormat="1" applyFont="1" applyFill="1" applyBorder="1" applyAlignment="1" applyProtection="1">
      <alignment vertical="center" wrapText="1"/>
      <protection/>
    </xf>
    <xf numFmtId="0" fontId="36" fillId="0" borderId="0" xfId="0" applyNumberFormat="1" applyFont="1" applyFill="1" applyAlignment="1">
      <alignment horizontal="left" vertical="center" wrapText="1"/>
    </xf>
    <xf numFmtId="0" fontId="37" fillId="0" borderId="22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left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Alignment="1">
      <alignment/>
    </xf>
    <xf numFmtId="0" fontId="5" fillId="0" borderId="22" xfId="0" applyNumberFormat="1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22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12" fillId="0" borderId="23" xfId="40" applyFont="1" applyFill="1" applyBorder="1" applyAlignment="1">
      <alignment horizontal="left" vertical="center" shrinkToFit="1"/>
      <protection/>
    </xf>
    <xf numFmtId="0" fontId="12" fillId="0" borderId="23" xfId="40" applyFont="1" applyFill="1" applyBorder="1" applyAlignment="1">
      <alignment horizontal="left" vertical="center" shrinkToFit="1"/>
      <protection/>
    </xf>
    <xf numFmtId="1" fontId="41" fillId="0" borderId="0" xfId="0" applyNumberFormat="1" applyFont="1" applyFill="1" applyAlignment="1">
      <alignment horizontal="center"/>
    </xf>
    <xf numFmtId="176" fontId="42" fillId="0" borderId="0" xfId="0" applyNumberFormat="1" applyFont="1" applyFill="1" applyAlignment="1" applyProtection="1">
      <alignment horizontal="center" vertical="top"/>
      <protection/>
    </xf>
    <xf numFmtId="0" fontId="12" fillId="0" borderId="11" xfId="40" applyFont="1" applyFill="1" applyBorder="1" applyAlignment="1">
      <alignment horizontal="left" vertical="center" shrinkToFit="1"/>
      <protection/>
    </xf>
    <xf numFmtId="0" fontId="12" fillId="0" borderId="11" xfId="40" applyFont="1" applyFill="1" applyBorder="1" applyAlignment="1">
      <alignment horizontal="left" vertical="center" shrinkToFit="1"/>
      <protection/>
    </xf>
    <xf numFmtId="0" fontId="1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1" fillId="2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24" borderId="24" xfId="0" applyNumberFormat="1" applyFont="1" applyFill="1" applyBorder="1" applyAlignment="1" applyProtection="1">
      <alignment horizontal="centerContinuous" vertical="center"/>
      <protection/>
    </xf>
    <xf numFmtId="0" fontId="1" fillId="24" borderId="11" xfId="0" applyNumberFormat="1" applyFont="1" applyFill="1" applyBorder="1" applyAlignment="1" applyProtection="1">
      <alignment horizontal="centerContinuous" vertical="center"/>
      <protection/>
    </xf>
    <xf numFmtId="0" fontId="1" fillId="24" borderId="15" xfId="0" applyNumberFormat="1" applyFont="1" applyFill="1" applyBorder="1" applyAlignment="1" applyProtection="1">
      <alignment horizontal="centerContinuous" vertical="center"/>
      <protection/>
    </xf>
    <xf numFmtId="0" fontId="1" fillId="24" borderId="16" xfId="0" applyNumberFormat="1" applyFont="1" applyFill="1" applyBorder="1" applyAlignment="1" applyProtection="1">
      <alignment horizontal="centerContinuous" vertical="center"/>
      <protection/>
    </xf>
    <xf numFmtId="0" fontId="1" fillId="24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25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24" borderId="0" xfId="0" applyNumberFormat="1" applyFont="1" applyFill="1" applyBorder="1" applyAlignment="1">
      <alignment horizontal="right" vertical="center" wrapText="1"/>
    </xf>
    <xf numFmtId="0" fontId="0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/>
    </xf>
    <xf numFmtId="0" fontId="1" fillId="24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43" fillId="24" borderId="0" xfId="0" applyNumberFormat="1" applyFont="1" applyFill="1" applyAlignment="1" applyProtection="1">
      <alignment vertical="center" wrapText="1"/>
      <protection/>
    </xf>
    <xf numFmtId="0" fontId="44" fillId="24" borderId="0" xfId="0" applyNumberFormat="1" applyFont="1" applyFill="1" applyAlignment="1" applyProtection="1">
      <alignment vertical="center" wrapText="1"/>
      <protection/>
    </xf>
    <xf numFmtId="0" fontId="45" fillId="24" borderId="0" xfId="0" applyNumberFormat="1" applyFont="1" applyFill="1" applyAlignment="1">
      <alignment/>
    </xf>
    <xf numFmtId="0" fontId="1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49" fontId="39" fillId="0" borderId="15" xfId="0" applyNumberFormat="1" applyFont="1" applyFill="1" applyBorder="1" applyAlignment="1" applyProtection="1">
      <alignment vertical="center" wrapText="1"/>
      <protection/>
    </xf>
    <xf numFmtId="43" fontId="0" fillId="24" borderId="11" xfId="50" applyFont="1" applyFill="1" applyBorder="1" applyAlignment="1">
      <alignment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24" borderId="11" xfId="0" applyNumberFormat="1" applyFont="1" applyFill="1" applyBorder="1" applyAlignment="1" applyProtection="1">
      <alignment horizontal="center" vertical="center"/>
      <protection/>
    </xf>
    <xf numFmtId="0" fontId="1" fillId="2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8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34" xfId="0" applyNumberFormat="1" applyFont="1" applyFill="1" applyBorder="1" applyAlignment="1">
      <alignment horizontal="left" vertical="center" wrapText="1" shrinkToFit="1"/>
    </xf>
    <xf numFmtId="0" fontId="5" fillId="0" borderId="35" xfId="0" applyNumberFormat="1" applyFont="1" applyFill="1" applyBorder="1" applyAlignment="1">
      <alignment horizontal="left" vertical="center" wrapText="1" shrinkToFit="1"/>
    </xf>
    <xf numFmtId="0" fontId="5" fillId="0" borderId="36" xfId="0" applyNumberFormat="1" applyFont="1" applyFill="1" applyBorder="1" applyAlignment="1">
      <alignment horizontal="left" vertical="center" wrapText="1" shrinkToFit="1"/>
    </xf>
    <xf numFmtId="0" fontId="5" fillId="0" borderId="37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>
      <alignment horizontal="center" vertical="center" shrinkToFit="1"/>
    </xf>
    <xf numFmtId="0" fontId="39" fillId="0" borderId="38" xfId="0" applyNumberFormat="1" applyFont="1" applyFill="1" applyBorder="1" applyAlignment="1">
      <alignment horizontal="center" vertical="center" wrapText="1" shrinkToFit="1"/>
    </xf>
    <xf numFmtId="0" fontId="39" fillId="0" borderId="39" xfId="0" applyNumberFormat="1" applyFont="1" applyFill="1" applyBorder="1" applyAlignment="1">
      <alignment horizontal="center" vertical="center" wrapText="1" shrinkToFit="1"/>
    </xf>
    <xf numFmtId="0" fontId="39" fillId="0" borderId="40" xfId="0" applyNumberFormat="1" applyFont="1" applyFill="1" applyBorder="1" applyAlignment="1">
      <alignment horizontal="center" vertical="center" wrapText="1" shrinkToFit="1"/>
    </xf>
    <xf numFmtId="0" fontId="37" fillId="0" borderId="22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left" vertical="center" wrapText="1" shrinkToFit="1"/>
    </xf>
    <xf numFmtId="0" fontId="5" fillId="0" borderId="41" xfId="0" applyNumberFormat="1" applyFont="1" applyFill="1" applyBorder="1" applyAlignment="1">
      <alignment horizontal="left" vertical="center" wrapText="1" shrinkToFit="1"/>
    </xf>
    <xf numFmtId="0" fontId="5" fillId="0" borderId="42" xfId="0" applyNumberFormat="1" applyFont="1" applyFill="1" applyBorder="1" applyAlignment="1">
      <alignment horizontal="left" vertical="center" wrapText="1" shrinkToFit="1"/>
    </xf>
    <xf numFmtId="0" fontId="5" fillId="0" borderId="43" xfId="0" applyNumberFormat="1" applyFont="1" applyFill="1" applyBorder="1" applyAlignment="1">
      <alignment horizontal="left" vertical="center" wrapText="1" shrinkToFit="1"/>
    </xf>
    <xf numFmtId="0" fontId="5" fillId="0" borderId="44" xfId="0" applyNumberFormat="1" applyFont="1" applyFill="1" applyBorder="1" applyAlignment="1">
      <alignment horizontal="center" vertical="center" wrapText="1" shrinkToFit="1"/>
    </xf>
    <xf numFmtId="0" fontId="5" fillId="0" borderId="45" xfId="0" applyNumberFormat="1" applyFont="1" applyFill="1" applyBorder="1" applyAlignment="1">
      <alignment horizontal="center" vertical="center" wrapText="1" shrinkToFit="1"/>
    </xf>
    <xf numFmtId="0" fontId="5" fillId="0" borderId="46" xfId="0" applyNumberFormat="1" applyFont="1" applyFill="1" applyBorder="1" applyAlignment="1">
      <alignment horizontal="center" vertical="center" wrapText="1" shrinkToFit="1"/>
    </xf>
    <xf numFmtId="0" fontId="5" fillId="0" borderId="47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48" xfId="0" applyNumberFormat="1" applyFont="1" applyFill="1" applyBorder="1" applyAlignment="1">
      <alignment horizontal="center" vertical="center" wrapText="1" shrinkToFit="1"/>
    </xf>
    <xf numFmtId="0" fontId="5" fillId="0" borderId="49" xfId="0" applyNumberFormat="1" applyFont="1" applyFill="1" applyBorder="1" applyAlignment="1">
      <alignment horizontal="center" vertical="center" wrapText="1" shrinkToFit="1"/>
    </xf>
    <xf numFmtId="0" fontId="5" fillId="0" borderId="50" xfId="0" applyNumberFormat="1" applyFont="1" applyFill="1" applyBorder="1" applyAlignment="1">
      <alignment horizontal="center" vertical="center" wrapText="1" shrinkToFit="1"/>
    </xf>
    <xf numFmtId="0" fontId="5" fillId="0" borderId="51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>
      <alignment horizontal="center" vertical="center" wrapText="1"/>
    </xf>
    <xf numFmtId="0" fontId="35" fillId="0" borderId="36" xfId="0" applyNumberFormat="1" applyFont="1" applyFill="1" applyBorder="1" applyAlignment="1">
      <alignment horizontal="right" vertical="center" wrapText="1"/>
    </xf>
    <xf numFmtId="0" fontId="37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6;&#24635;&#24037;&#20250;2017&#39044;&#31639;&#65288;&#32463;&#27982;&#21151;&#33021;&#20998;&#3186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XnYGu"/>
      <sheetName val="注意事项"/>
      <sheetName val="年初预算流水帐"/>
      <sheetName val="2JZHr9"/>
    </sheetNames>
    <sheetDataSet>
      <sheetData sheetId="2">
        <row r="11294">
          <cell r="AC11294" t="str">
            <v>工资福利支出</v>
          </cell>
          <cell r="AD11294" t="str">
            <v>商品和服务支出</v>
          </cell>
          <cell r="AE11294" t="str">
            <v>对个人和家庭的补助</v>
          </cell>
          <cell r="AF11294" t="str">
            <v>基本建设支出</v>
          </cell>
          <cell r="AG11294" t="str">
            <v>其他资本性支出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38.25" customHeight="1">
      <c r="A1" s="1"/>
    </row>
    <row r="2" ht="70.5" customHeight="1">
      <c r="A2" s="141" t="s">
        <v>168</v>
      </c>
    </row>
    <row r="3" ht="123" customHeight="1">
      <c r="A3" s="140" t="s">
        <v>269</v>
      </c>
    </row>
    <row r="4" ht="409.5" customHeight="1" hidden="1">
      <c r="A4" s="3">
        <v>3.637978807091713E-12</v>
      </c>
    </row>
    <row r="5" ht="12.75" customHeight="1">
      <c r="A5" s="4"/>
    </row>
    <row r="6" ht="46.5" customHeight="1">
      <c r="A6" s="4"/>
    </row>
    <row r="7" ht="60.75" customHeight="1"/>
    <row r="8" ht="82.5" customHeight="1">
      <c r="A8" s="5" t="s">
        <v>250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K9" sqref="K9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spans="1:9" ht="19.5" customHeight="1">
      <c r="A1" s="10"/>
      <c r="B1" s="10"/>
      <c r="C1" s="10"/>
      <c r="D1" s="10"/>
      <c r="E1" s="59"/>
      <c r="F1" s="10"/>
      <c r="G1" s="10"/>
      <c r="H1" s="7" t="s">
        <v>108</v>
      </c>
      <c r="I1" s="60"/>
    </row>
    <row r="2" spans="1:9" ht="25.5" customHeight="1">
      <c r="A2" s="185" t="s">
        <v>123</v>
      </c>
      <c r="B2" s="185"/>
      <c r="C2" s="185"/>
      <c r="D2" s="185"/>
      <c r="E2" s="185"/>
      <c r="F2" s="185"/>
      <c r="G2" s="185"/>
      <c r="H2" s="185"/>
      <c r="I2" s="60"/>
    </row>
    <row r="3" spans="1:9" ht="19.5" customHeight="1">
      <c r="A3" s="73"/>
      <c r="B3" s="27"/>
      <c r="C3" s="27"/>
      <c r="D3" s="27"/>
      <c r="E3" s="27"/>
      <c r="F3" s="27"/>
      <c r="G3" s="27"/>
      <c r="H3" s="11" t="s">
        <v>1</v>
      </c>
      <c r="I3" s="60"/>
    </row>
    <row r="4" spans="1:9" ht="19.5" customHeight="1">
      <c r="A4" s="192" t="s">
        <v>109</v>
      </c>
      <c r="B4" s="192" t="s">
        <v>110</v>
      </c>
      <c r="C4" s="188" t="s">
        <v>111</v>
      </c>
      <c r="D4" s="188"/>
      <c r="E4" s="188"/>
      <c r="F4" s="188"/>
      <c r="G4" s="188"/>
      <c r="H4" s="188"/>
      <c r="I4" s="60"/>
    </row>
    <row r="5" spans="1:9" ht="19.5" customHeight="1">
      <c r="A5" s="192"/>
      <c r="B5" s="192"/>
      <c r="C5" s="182" t="s">
        <v>28</v>
      </c>
      <c r="D5" s="218" t="s">
        <v>112</v>
      </c>
      <c r="E5" s="74" t="s">
        <v>113</v>
      </c>
      <c r="F5" s="75"/>
      <c r="G5" s="75"/>
      <c r="H5" s="219" t="s">
        <v>114</v>
      </c>
      <c r="I5" s="60"/>
    </row>
    <row r="6" spans="1:9" ht="33.75" customHeight="1">
      <c r="A6" s="193"/>
      <c r="B6" s="193"/>
      <c r="C6" s="217"/>
      <c r="D6" s="187"/>
      <c r="E6" s="76" t="s">
        <v>42</v>
      </c>
      <c r="F6" s="77" t="s">
        <v>115</v>
      </c>
      <c r="G6" s="78" t="s">
        <v>116</v>
      </c>
      <c r="H6" s="183"/>
      <c r="I6" s="60"/>
    </row>
    <row r="7" spans="1:9" ht="19.5" customHeight="1">
      <c r="A7" s="82"/>
      <c r="B7" s="102" t="s">
        <v>169</v>
      </c>
      <c r="C7" s="103">
        <f>SUM(C8)</f>
        <v>3</v>
      </c>
      <c r="D7" s="82"/>
      <c r="E7" s="83"/>
      <c r="F7" s="84"/>
      <c r="G7" s="84"/>
      <c r="H7" s="79">
        <v>3</v>
      </c>
      <c r="I7" s="80"/>
    </row>
    <row r="8" spans="1:9" ht="19.5" customHeight="1">
      <c r="A8" s="101" t="s">
        <v>188</v>
      </c>
      <c r="B8" s="57" t="s">
        <v>167</v>
      </c>
      <c r="C8" s="42">
        <f>D8+E8+H8</f>
        <v>3</v>
      </c>
      <c r="D8" s="40"/>
      <c r="E8" s="40"/>
      <c r="F8" s="40"/>
      <c r="G8" s="41"/>
      <c r="H8" s="79">
        <v>3</v>
      </c>
      <c r="I8" s="80"/>
    </row>
    <row r="9" spans="1:9" ht="19.5" customHeight="1">
      <c r="A9" s="82"/>
      <c r="B9" s="82"/>
      <c r="C9" s="82"/>
      <c r="D9" s="82"/>
      <c r="E9" s="86"/>
      <c r="F9" s="82"/>
      <c r="G9" s="82"/>
      <c r="H9" s="85"/>
      <c r="I9" s="80"/>
    </row>
    <row r="10" spans="1:9" ht="19.5" customHeight="1">
      <c r="A10" s="82"/>
      <c r="B10" s="82"/>
      <c r="C10" s="82"/>
      <c r="D10" s="82"/>
      <c r="E10" s="83"/>
      <c r="F10" s="82"/>
      <c r="G10" s="82"/>
      <c r="H10" s="85"/>
      <c r="I10" s="80"/>
    </row>
    <row r="11" spans="1:9" ht="19.5" customHeight="1">
      <c r="A11" s="82"/>
      <c r="B11" s="82"/>
      <c r="C11" s="82"/>
      <c r="D11" s="82"/>
      <c r="E11" s="83"/>
      <c r="F11" s="82"/>
      <c r="G11" s="82"/>
      <c r="H11" s="85"/>
      <c r="I11" s="80"/>
    </row>
    <row r="12" spans="1:9" ht="19.5" customHeight="1">
      <c r="A12" s="82"/>
      <c r="B12" s="82"/>
      <c r="C12" s="82"/>
      <c r="D12" s="82"/>
      <c r="E12" s="86"/>
      <c r="F12" s="82"/>
      <c r="G12" s="82"/>
      <c r="H12" s="85"/>
      <c r="I12" s="80"/>
    </row>
    <row r="13" spans="1:9" ht="19.5" customHeight="1">
      <c r="A13" s="82"/>
      <c r="B13" s="82"/>
      <c r="C13" s="82"/>
      <c r="D13" s="82"/>
      <c r="E13" s="86"/>
      <c r="F13" s="82"/>
      <c r="G13" s="82"/>
      <c r="H13" s="85"/>
      <c r="I13" s="80"/>
    </row>
    <row r="14" spans="1:9" ht="19.5" customHeight="1">
      <c r="A14" s="82"/>
      <c r="B14" s="82"/>
      <c r="C14" s="82"/>
      <c r="D14" s="82"/>
      <c r="E14" s="83"/>
      <c r="F14" s="82"/>
      <c r="G14" s="82"/>
      <c r="H14" s="85"/>
      <c r="I14" s="80"/>
    </row>
    <row r="15" spans="1:9" ht="19.5" customHeight="1">
      <c r="A15" s="82"/>
      <c r="B15" s="82"/>
      <c r="C15" s="82"/>
      <c r="D15" s="82"/>
      <c r="E15" s="83"/>
      <c r="F15" s="82"/>
      <c r="G15" s="82"/>
      <c r="H15" s="85"/>
      <c r="I15" s="80"/>
    </row>
    <row r="16" spans="1:9" ht="19.5" customHeight="1">
      <c r="A16" s="82"/>
      <c r="B16" s="82"/>
      <c r="C16" s="82"/>
      <c r="D16" s="82"/>
      <c r="E16" s="87"/>
      <c r="F16" s="82"/>
      <c r="G16" s="82"/>
      <c r="H16" s="85"/>
      <c r="I16" s="80"/>
    </row>
    <row r="17" spans="1:9" ht="19.5" customHeight="1">
      <c r="A17" s="82"/>
      <c r="B17" s="82"/>
      <c r="C17" s="82"/>
      <c r="D17" s="82"/>
      <c r="E17" s="86"/>
      <c r="F17" s="82"/>
      <c r="G17" s="82"/>
      <c r="H17" s="85"/>
      <c r="I17" s="80"/>
    </row>
    <row r="18" spans="1:9" ht="19.5" customHeight="1">
      <c r="A18" s="86"/>
      <c r="B18" s="86"/>
      <c r="C18" s="86"/>
      <c r="D18" s="86"/>
      <c r="E18" s="86"/>
      <c r="F18" s="82"/>
      <c r="G18" s="82"/>
      <c r="H18" s="85"/>
      <c r="I18" s="80"/>
    </row>
    <row r="19" spans="1:9" ht="19.5" customHeight="1">
      <c r="A19" s="85"/>
      <c r="B19" s="85"/>
      <c r="C19" s="85"/>
      <c r="D19" s="85"/>
      <c r="E19" s="88"/>
      <c r="F19" s="85"/>
      <c r="G19" s="85"/>
      <c r="H19" s="85"/>
      <c r="I19" s="80"/>
    </row>
    <row r="20" spans="1:9" ht="19.5" customHeight="1">
      <c r="A20" s="85"/>
      <c r="B20" s="85"/>
      <c r="C20" s="85"/>
      <c r="D20" s="85"/>
      <c r="E20" s="88"/>
      <c r="F20" s="85"/>
      <c r="G20" s="85"/>
      <c r="H20" s="85"/>
      <c r="I20" s="80"/>
    </row>
    <row r="21" spans="1:9" ht="19.5" customHeight="1">
      <c r="A21" s="85"/>
      <c r="B21" s="85"/>
      <c r="C21" s="85"/>
      <c r="D21" s="85"/>
      <c r="E21" s="88"/>
      <c r="F21" s="85"/>
      <c r="G21" s="85"/>
      <c r="H21" s="85"/>
      <c r="I21" s="80"/>
    </row>
    <row r="22" spans="1:9" ht="19.5" customHeight="1">
      <c r="A22" s="85"/>
      <c r="B22" s="85"/>
      <c r="C22" s="85"/>
      <c r="D22" s="85"/>
      <c r="E22" s="88"/>
      <c r="F22" s="85"/>
      <c r="G22" s="85"/>
      <c r="H22" s="85"/>
      <c r="I22" s="80"/>
    </row>
    <row r="23" spans="1:9" ht="19.5" customHeight="1">
      <c r="A23" s="85"/>
      <c r="B23" s="85"/>
      <c r="C23" s="85"/>
      <c r="D23" s="85"/>
      <c r="E23" s="88"/>
      <c r="F23" s="85"/>
      <c r="G23" s="85"/>
      <c r="H23" s="85"/>
      <c r="I23" s="80"/>
    </row>
    <row r="24" spans="1:9" ht="19.5" customHeight="1">
      <c r="A24" s="85"/>
      <c r="B24" s="85"/>
      <c r="C24" s="85"/>
      <c r="D24" s="85"/>
      <c r="E24" s="88"/>
      <c r="F24" s="85"/>
      <c r="G24" s="85"/>
      <c r="H24" s="85"/>
      <c r="I24" s="80"/>
    </row>
    <row r="25" spans="1:9" ht="19.5" customHeight="1">
      <c r="A25" s="85"/>
      <c r="B25" s="85"/>
      <c r="C25" s="85"/>
      <c r="D25" s="85"/>
      <c r="E25" s="88"/>
      <c r="F25" s="85"/>
      <c r="G25" s="85"/>
      <c r="H25" s="85"/>
      <c r="I25" s="80"/>
    </row>
    <row r="26" spans="1:9" ht="19.5" customHeight="1">
      <c r="A26" s="85"/>
      <c r="B26" s="85"/>
      <c r="C26" s="85"/>
      <c r="D26" s="85"/>
      <c r="E26" s="88"/>
      <c r="F26" s="85"/>
      <c r="G26" s="85"/>
      <c r="H26" s="85"/>
      <c r="I26" s="80"/>
    </row>
    <row r="27" spans="1:9" ht="19.5" customHeight="1">
      <c r="A27" s="85"/>
      <c r="B27" s="85"/>
      <c r="C27" s="85"/>
      <c r="D27" s="85"/>
      <c r="E27" s="88"/>
      <c r="F27" s="85"/>
      <c r="G27" s="85"/>
      <c r="H27" s="85"/>
      <c r="I27" s="80"/>
    </row>
    <row r="28" spans="1:9" ht="19.5" customHeight="1">
      <c r="A28" s="85"/>
      <c r="B28" s="85"/>
      <c r="C28" s="85"/>
      <c r="D28" s="85"/>
      <c r="E28" s="88"/>
      <c r="F28" s="85"/>
      <c r="G28" s="85"/>
      <c r="H28" s="85"/>
      <c r="I28" s="80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0" sqref="E20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56.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245" ht="19.5" customHeight="1">
      <c r="A1" s="22"/>
      <c r="B1" s="144"/>
      <c r="C1" s="144"/>
      <c r="D1" s="144"/>
      <c r="E1" s="144"/>
      <c r="F1" s="144"/>
      <c r="G1" s="144"/>
      <c r="H1" s="146" t="s">
        <v>281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</row>
    <row r="2" spans="1:245" ht="19.5" customHeight="1">
      <c r="A2" s="185" t="s">
        <v>282</v>
      </c>
      <c r="B2" s="185"/>
      <c r="C2" s="185"/>
      <c r="D2" s="185"/>
      <c r="E2" s="185"/>
      <c r="F2" s="185"/>
      <c r="G2" s="185"/>
      <c r="H2" s="185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</row>
    <row r="3" spans="1:245" ht="19.5" customHeight="1">
      <c r="A3" s="26" t="s">
        <v>283</v>
      </c>
      <c r="B3" s="26"/>
      <c r="C3" s="26"/>
      <c r="D3" s="26"/>
      <c r="E3" s="26"/>
      <c r="F3" s="73"/>
      <c r="G3" s="73"/>
      <c r="H3" s="11" t="s">
        <v>1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</row>
    <row r="4" spans="1:245" ht="19.5" customHeight="1">
      <c r="A4" s="30" t="s">
        <v>27</v>
      </c>
      <c r="B4" s="30"/>
      <c r="C4" s="30"/>
      <c r="D4" s="31"/>
      <c r="E4" s="32"/>
      <c r="F4" s="188" t="s">
        <v>284</v>
      </c>
      <c r="G4" s="188"/>
      <c r="H4" s="188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</row>
    <row r="5" spans="1:245" ht="19.5" customHeight="1">
      <c r="A5" s="34" t="s">
        <v>37</v>
      </c>
      <c r="B5" s="67"/>
      <c r="C5" s="68"/>
      <c r="D5" s="184" t="s">
        <v>38</v>
      </c>
      <c r="E5" s="192" t="s">
        <v>55</v>
      </c>
      <c r="F5" s="186" t="s">
        <v>28</v>
      </c>
      <c r="G5" s="186" t="s">
        <v>51</v>
      </c>
      <c r="H5" s="188" t="s">
        <v>52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</row>
    <row r="6" spans="1:245" ht="19.5" customHeight="1">
      <c r="A6" s="170" t="s">
        <v>47</v>
      </c>
      <c r="B6" s="36" t="s">
        <v>48</v>
      </c>
      <c r="C6" s="38" t="s">
        <v>49</v>
      </c>
      <c r="D6" s="220"/>
      <c r="E6" s="193"/>
      <c r="F6" s="187"/>
      <c r="G6" s="187"/>
      <c r="H6" s="189"/>
      <c r="I6" s="171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</row>
    <row r="7" spans="1:245" ht="19.5" customHeight="1">
      <c r="A7" s="39"/>
      <c r="B7" s="39"/>
      <c r="C7" s="39"/>
      <c r="D7" s="39"/>
      <c r="E7" s="39"/>
      <c r="F7" s="41"/>
      <c r="G7" s="42"/>
      <c r="H7" s="41"/>
      <c r="I7" s="171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</row>
    <row r="8" spans="1:245" ht="19.5" customHeight="1">
      <c r="A8" s="39"/>
      <c r="B8" s="39"/>
      <c r="C8" s="39"/>
      <c r="D8" s="39"/>
      <c r="E8" s="39"/>
      <c r="F8" s="41"/>
      <c r="G8" s="42"/>
      <c r="H8" s="41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</row>
    <row r="9" spans="1:245" ht="19.5" customHeight="1">
      <c r="A9" s="39"/>
      <c r="B9" s="39"/>
      <c r="C9" s="39"/>
      <c r="D9" s="39"/>
      <c r="E9" s="39"/>
      <c r="F9" s="41"/>
      <c r="G9" s="42"/>
      <c r="H9" s="41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</row>
    <row r="10" spans="1:245" ht="19.5" customHeight="1">
      <c r="A10" s="39"/>
      <c r="B10" s="39"/>
      <c r="C10" s="39"/>
      <c r="D10" s="39"/>
      <c r="E10" s="39"/>
      <c r="F10" s="41"/>
      <c r="G10" s="42"/>
      <c r="H10" s="41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</row>
    <row r="11" spans="1:245" ht="19.5" customHeight="1">
      <c r="A11" s="39"/>
      <c r="B11" s="39"/>
      <c r="C11" s="39"/>
      <c r="D11" s="39"/>
      <c r="E11" s="39"/>
      <c r="F11" s="41"/>
      <c r="G11" s="42"/>
      <c r="H11" s="41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</row>
    <row r="12" spans="1:245" ht="19.5" customHeight="1">
      <c r="A12" s="39"/>
      <c r="B12" s="39"/>
      <c r="C12" s="39"/>
      <c r="D12" s="39"/>
      <c r="E12" s="39"/>
      <c r="F12" s="41"/>
      <c r="G12" s="42"/>
      <c r="H12" s="41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</row>
    <row r="13" spans="1:245" ht="19.5" customHeight="1">
      <c r="A13" s="39"/>
      <c r="B13" s="39"/>
      <c r="C13" s="39"/>
      <c r="D13" s="39"/>
      <c r="E13" s="39"/>
      <c r="F13" s="41"/>
      <c r="G13" s="42"/>
      <c r="H13" s="41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</row>
    <row r="14" spans="1:245" ht="19.5" customHeight="1">
      <c r="A14" s="39"/>
      <c r="B14" s="39"/>
      <c r="C14" s="39"/>
      <c r="D14" s="39"/>
      <c r="E14" s="39"/>
      <c r="F14" s="41"/>
      <c r="G14" s="42"/>
      <c r="H14" s="41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</row>
    <row r="15" spans="1:245" ht="19.5" customHeight="1">
      <c r="A15" s="39"/>
      <c r="B15" s="39"/>
      <c r="C15" s="39"/>
      <c r="D15" s="39"/>
      <c r="E15" s="39"/>
      <c r="F15" s="41"/>
      <c r="G15" s="42"/>
      <c r="H15" s="41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2"/>
      <c r="GM15" s="172"/>
      <c r="GN15" s="172"/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2"/>
      <c r="HF15" s="172"/>
      <c r="HG15" s="172"/>
      <c r="HH15" s="172"/>
      <c r="HI15" s="172"/>
      <c r="HJ15" s="172"/>
      <c r="HK15" s="172"/>
      <c r="HL15" s="172"/>
      <c r="HM15" s="172"/>
      <c r="HN15" s="172"/>
      <c r="HO15" s="172"/>
      <c r="HP15" s="172"/>
      <c r="HQ15" s="172"/>
      <c r="HR15" s="172"/>
      <c r="HS15" s="172"/>
      <c r="HT15" s="172"/>
      <c r="HU15" s="172"/>
      <c r="HV15" s="172"/>
      <c r="HW15" s="172"/>
      <c r="HX15" s="172"/>
      <c r="HY15" s="172"/>
      <c r="HZ15" s="172"/>
      <c r="IA15" s="172"/>
      <c r="IB15" s="172"/>
      <c r="IC15" s="172"/>
      <c r="ID15" s="172"/>
      <c r="IE15" s="172"/>
      <c r="IF15" s="172"/>
      <c r="IG15" s="172"/>
      <c r="IH15" s="172"/>
      <c r="II15" s="172"/>
      <c r="IJ15" s="172"/>
      <c r="IK15" s="172"/>
    </row>
    <row r="16" spans="1:245" ht="19.5" customHeight="1">
      <c r="A16" s="39"/>
      <c r="B16" s="39"/>
      <c r="C16" s="39"/>
      <c r="D16" s="39"/>
      <c r="E16" s="39"/>
      <c r="F16" s="41"/>
      <c r="G16" s="42"/>
      <c r="H16" s="41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2"/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2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  <c r="GQ16" s="172"/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2"/>
      <c r="HF16" s="172"/>
      <c r="HG16" s="172"/>
      <c r="HH16" s="172"/>
      <c r="HI16" s="172"/>
      <c r="HJ16" s="172"/>
      <c r="HK16" s="172"/>
      <c r="HL16" s="172"/>
      <c r="HM16" s="172"/>
      <c r="HN16" s="172"/>
      <c r="HO16" s="172"/>
      <c r="HP16" s="172"/>
      <c r="HQ16" s="172"/>
      <c r="HR16" s="172"/>
      <c r="HS16" s="172"/>
      <c r="HT16" s="172"/>
      <c r="HU16" s="172"/>
      <c r="HV16" s="172"/>
      <c r="HW16" s="172"/>
      <c r="HX16" s="172"/>
      <c r="HY16" s="172"/>
      <c r="HZ16" s="172"/>
      <c r="IA16" s="172"/>
      <c r="IB16" s="172"/>
      <c r="IC16" s="172"/>
      <c r="ID16" s="172"/>
      <c r="IE16" s="172"/>
      <c r="IF16" s="172"/>
      <c r="IG16" s="172"/>
      <c r="IH16" s="172"/>
      <c r="II16" s="172"/>
      <c r="IJ16" s="172"/>
      <c r="IK16" s="172"/>
    </row>
    <row r="17" spans="1:245" ht="19.5" customHeight="1">
      <c r="A17" s="39"/>
      <c r="B17" s="39"/>
      <c r="C17" s="39"/>
      <c r="D17" s="39"/>
      <c r="E17" s="39"/>
      <c r="F17" s="41"/>
      <c r="G17" s="42"/>
      <c r="H17" s="41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  <c r="HO17" s="172"/>
      <c r="HP17" s="172"/>
      <c r="HQ17" s="172"/>
      <c r="HR17" s="172"/>
      <c r="HS17" s="172"/>
      <c r="HT17" s="172"/>
      <c r="HU17" s="172"/>
      <c r="HV17" s="172"/>
      <c r="HW17" s="172"/>
      <c r="HX17" s="172"/>
      <c r="HY17" s="172"/>
      <c r="HZ17" s="172"/>
      <c r="IA17" s="172"/>
      <c r="IB17" s="172"/>
      <c r="IC17" s="172"/>
      <c r="ID17" s="172"/>
      <c r="IE17" s="172"/>
      <c r="IF17" s="172"/>
      <c r="IG17" s="172"/>
      <c r="IH17" s="172"/>
      <c r="II17" s="172"/>
      <c r="IJ17" s="172"/>
      <c r="IK17" s="172"/>
    </row>
    <row r="18" spans="1:245" ht="19.5" customHeight="1">
      <c r="A18" s="39"/>
      <c r="B18" s="39"/>
      <c r="C18" s="39"/>
      <c r="D18" s="39"/>
      <c r="E18" s="39"/>
      <c r="F18" s="41"/>
      <c r="G18" s="42"/>
      <c r="H18" s="41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  <c r="HQ18" s="172"/>
      <c r="HR18" s="172"/>
      <c r="HS18" s="172"/>
      <c r="HT18" s="172"/>
      <c r="HU18" s="172"/>
      <c r="HV18" s="172"/>
      <c r="HW18" s="172"/>
      <c r="HX18" s="172"/>
      <c r="HY18" s="172"/>
      <c r="HZ18" s="172"/>
      <c r="IA18" s="172"/>
      <c r="IB18" s="172"/>
      <c r="IC18" s="172"/>
      <c r="ID18" s="172"/>
      <c r="IE18" s="172"/>
      <c r="IF18" s="172"/>
      <c r="IG18" s="172"/>
      <c r="IH18" s="172"/>
      <c r="II18" s="172"/>
      <c r="IJ18" s="172"/>
      <c r="IK18" s="172"/>
    </row>
    <row r="19" spans="1:245" ht="19.5" customHeight="1">
      <c r="A19" s="39"/>
      <c r="B19" s="39"/>
      <c r="C19" s="39"/>
      <c r="D19" s="39"/>
      <c r="E19" s="39"/>
      <c r="F19" s="41"/>
      <c r="G19" s="42"/>
      <c r="H19" s="41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  <c r="GP19" s="172"/>
      <c r="GQ19" s="172"/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2"/>
      <c r="HF19" s="172"/>
      <c r="HG19" s="172"/>
      <c r="HH19" s="172"/>
      <c r="HI19" s="172"/>
      <c r="HJ19" s="172"/>
      <c r="HK19" s="172"/>
      <c r="HL19" s="172"/>
      <c r="HM19" s="172"/>
      <c r="HN19" s="172"/>
      <c r="HO19" s="172"/>
      <c r="HP19" s="172"/>
      <c r="HQ19" s="172"/>
      <c r="HR19" s="172"/>
      <c r="HS19" s="172"/>
      <c r="HT19" s="172"/>
      <c r="HU19" s="172"/>
      <c r="HV19" s="172"/>
      <c r="HW19" s="172"/>
      <c r="HX19" s="172"/>
      <c r="HY19" s="172"/>
      <c r="HZ19" s="172"/>
      <c r="IA19" s="172"/>
      <c r="IB19" s="172"/>
      <c r="IC19" s="172"/>
      <c r="ID19" s="172"/>
      <c r="IE19" s="172"/>
      <c r="IF19" s="172"/>
      <c r="IG19" s="172"/>
      <c r="IH19" s="172"/>
      <c r="II19" s="172"/>
      <c r="IJ19" s="172"/>
      <c r="IK19" s="172"/>
    </row>
    <row r="20" spans="1:245" ht="19.5" customHeight="1">
      <c r="A20" s="39"/>
      <c r="B20" s="39"/>
      <c r="C20" s="39"/>
      <c r="D20" s="39"/>
      <c r="E20" s="39"/>
      <c r="F20" s="41"/>
      <c r="G20" s="42"/>
      <c r="H20" s="41"/>
      <c r="I20" s="172"/>
      <c r="J20" s="173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B20" s="172"/>
      <c r="IC20" s="172"/>
      <c r="ID20" s="172"/>
      <c r="IE20" s="172"/>
      <c r="IF20" s="172"/>
      <c r="IG20" s="172"/>
      <c r="IH20" s="172"/>
      <c r="II20" s="172"/>
      <c r="IJ20" s="172"/>
      <c r="IK20" s="172"/>
    </row>
    <row r="21" spans="1:245" ht="19.5" customHeight="1">
      <c r="A21" s="39"/>
      <c r="B21" s="39"/>
      <c r="C21" s="39"/>
      <c r="D21" s="39"/>
      <c r="E21" s="39"/>
      <c r="F21" s="41"/>
      <c r="G21" s="42"/>
      <c r="H21" s="4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72"/>
      <c r="GK21" s="172"/>
      <c r="GL21" s="172"/>
      <c r="GM21" s="172"/>
      <c r="GN21" s="172"/>
      <c r="GO21" s="172"/>
      <c r="GP21" s="172"/>
      <c r="GQ21" s="172"/>
      <c r="GR21" s="172"/>
      <c r="GS21" s="172"/>
      <c r="GT21" s="172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  <c r="HE21" s="172"/>
      <c r="HF21" s="172"/>
      <c r="HG21" s="172"/>
      <c r="HH21" s="172"/>
      <c r="HI21" s="172"/>
      <c r="HJ21" s="172"/>
      <c r="HK21" s="172"/>
      <c r="HL21" s="172"/>
      <c r="HM21" s="172"/>
      <c r="HN21" s="172"/>
      <c r="HO21" s="172"/>
      <c r="HP21" s="172"/>
      <c r="HQ21" s="172"/>
      <c r="HR21" s="172"/>
      <c r="HS21" s="172"/>
      <c r="HT21" s="172"/>
      <c r="HU21" s="172"/>
      <c r="HV21" s="172"/>
      <c r="HW21" s="172"/>
      <c r="HX21" s="172"/>
      <c r="HY21" s="172"/>
      <c r="HZ21" s="172"/>
      <c r="IA21" s="172"/>
      <c r="IB21" s="172"/>
      <c r="IC21" s="172"/>
      <c r="ID21" s="172"/>
      <c r="IE21" s="172"/>
      <c r="IF21" s="172"/>
      <c r="IG21" s="172"/>
      <c r="IH21" s="172"/>
      <c r="II21" s="172"/>
      <c r="IJ21" s="172"/>
      <c r="IK21" s="172"/>
    </row>
    <row r="22" spans="1:245" ht="19.5" customHeight="1">
      <c r="A22" s="172"/>
      <c r="B22" s="172"/>
      <c r="C22" s="172"/>
      <c r="D22" s="172"/>
      <c r="E22" s="172"/>
      <c r="F22" s="172"/>
      <c r="G22" s="172"/>
      <c r="H22" s="174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/>
      <c r="GK22" s="172"/>
      <c r="GL22" s="172"/>
      <c r="GM22" s="172"/>
      <c r="GN22" s="172"/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2"/>
      <c r="HF22" s="172"/>
      <c r="HG22" s="172"/>
      <c r="HH22" s="172"/>
      <c r="HI22" s="172"/>
      <c r="HJ22" s="172"/>
      <c r="HK22" s="172"/>
      <c r="HL22" s="172"/>
      <c r="HM22" s="172"/>
      <c r="HN22" s="172"/>
      <c r="HO22" s="172"/>
      <c r="HP22" s="172"/>
      <c r="HQ22" s="172"/>
      <c r="HR22" s="172"/>
      <c r="HS22" s="172"/>
      <c r="HT22" s="172"/>
      <c r="HU22" s="172"/>
      <c r="HV22" s="172"/>
      <c r="HW22" s="172"/>
      <c r="HX22" s="172"/>
      <c r="HY22" s="172"/>
      <c r="HZ22" s="172"/>
      <c r="IA22" s="172"/>
      <c r="IB22" s="172"/>
      <c r="IC22" s="172"/>
      <c r="ID22" s="172"/>
      <c r="IE22" s="172"/>
      <c r="IF22" s="172"/>
      <c r="IG22" s="172"/>
      <c r="IH22" s="172"/>
      <c r="II22" s="172"/>
      <c r="IJ22" s="172"/>
      <c r="IK22" s="172"/>
    </row>
    <row r="23" spans="1:245" ht="19.5" customHeight="1">
      <c r="A23" s="172"/>
      <c r="B23" s="172"/>
      <c r="C23" s="172"/>
      <c r="D23" s="174"/>
      <c r="E23" s="174"/>
      <c r="F23" s="174"/>
      <c r="G23" s="174"/>
      <c r="H23" s="174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  <c r="ID23" s="172"/>
      <c r="IE23" s="172"/>
      <c r="IF23" s="172"/>
      <c r="IG23" s="172"/>
      <c r="IH23" s="172"/>
      <c r="II23" s="172"/>
      <c r="IJ23" s="172"/>
      <c r="IK23" s="172"/>
    </row>
    <row r="24" spans="1:245" ht="19.5" customHeight="1">
      <c r="A24" s="172"/>
      <c r="B24" s="172"/>
      <c r="C24" s="172"/>
      <c r="D24" s="174"/>
      <c r="E24" s="174"/>
      <c r="F24" s="174"/>
      <c r="G24" s="174"/>
      <c r="H24" s="174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</row>
    <row r="25" spans="1:245" ht="19.5" customHeight="1">
      <c r="A25" s="172"/>
      <c r="B25" s="172"/>
      <c r="C25" s="172"/>
      <c r="D25" s="172"/>
      <c r="E25" s="172"/>
      <c r="F25" s="172"/>
      <c r="G25" s="172"/>
      <c r="H25" s="174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2"/>
      <c r="HF25" s="172"/>
      <c r="HG25" s="172"/>
      <c r="HH25" s="172"/>
      <c r="HI25" s="172"/>
      <c r="HJ25" s="172"/>
      <c r="HK25" s="172"/>
      <c r="HL25" s="172"/>
      <c r="HM25" s="172"/>
      <c r="HN25" s="172"/>
      <c r="HO25" s="172"/>
      <c r="HP25" s="172"/>
      <c r="HQ25" s="172"/>
      <c r="HR25" s="172"/>
      <c r="HS25" s="172"/>
      <c r="HT25" s="172"/>
      <c r="HU25" s="172"/>
      <c r="HV25" s="172"/>
      <c r="HW25" s="172"/>
      <c r="HX25" s="172"/>
      <c r="HY25" s="172"/>
      <c r="HZ25" s="172"/>
      <c r="IA25" s="172"/>
      <c r="IB25" s="172"/>
      <c r="IC25" s="172"/>
      <c r="ID25" s="172"/>
      <c r="IE25" s="172"/>
      <c r="IF25" s="172"/>
      <c r="IG25" s="172"/>
      <c r="IH25" s="172"/>
      <c r="II25" s="172"/>
      <c r="IJ25" s="172"/>
      <c r="IK25" s="172"/>
    </row>
    <row r="26" spans="1:245" ht="19.5" customHeight="1">
      <c r="A26" s="172"/>
      <c r="B26" s="172"/>
      <c r="C26" s="172"/>
      <c r="D26" s="174"/>
      <c r="E26" s="174"/>
      <c r="F26" s="174"/>
      <c r="G26" s="174"/>
      <c r="H26" s="174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  <c r="HF26" s="172"/>
      <c r="HG26" s="172"/>
      <c r="HH26" s="172"/>
      <c r="HI26" s="172"/>
      <c r="HJ26" s="172"/>
      <c r="HK26" s="172"/>
      <c r="HL26" s="172"/>
      <c r="HM26" s="172"/>
      <c r="HN26" s="172"/>
      <c r="HO26" s="172"/>
      <c r="HP26" s="172"/>
      <c r="HQ26" s="172"/>
      <c r="HR26" s="172"/>
      <c r="HS26" s="172"/>
      <c r="HT26" s="172"/>
      <c r="HU26" s="172"/>
      <c r="HV26" s="172"/>
      <c r="HW26" s="172"/>
      <c r="HX26" s="172"/>
      <c r="HY26" s="172"/>
      <c r="HZ26" s="172"/>
      <c r="IA26" s="172"/>
      <c r="IB26" s="172"/>
      <c r="IC26" s="172"/>
      <c r="ID26" s="172"/>
      <c r="IE26" s="172"/>
      <c r="IF26" s="172"/>
      <c r="IG26" s="172"/>
      <c r="IH26" s="172"/>
      <c r="II26" s="172"/>
      <c r="IJ26" s="172"/>
      <c r="IK26" s="172"/>
    </row>
    <row r="27" spans="1:245" ht="19.5" customHeight="1">
      <c r="A27" s="172"/>
      <c r="B27" s="172"/>
      <c r="C27" s="172"/>
      <c r="D27" s="174"/>
      <c r="E27" s="174"/>
      <c r="F27" s="174"/>
      <c r="G27" s="174"/>
      <c r="H27" s="174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  <c r="HF27" s="172"/>
      <c r="HG27" s="172"/>
      <c r="HH27" s="172"/>
      <c r="HI27" s="172"/>
      <c r="HJ27" s="172"/>
      <c r="HK27" s="172"/>
      <c r="HL27" s="172"/>
      <c r="HM27" s="172"/>
      <c r="HN27" s="172"/>
      <c r="HO27" s="172"/>
      <c r="HP27" s="172"/>
      <c r="HQ27" s="172"/>
      <c r="HR27" s="172"/>
      <c r="HS27" s="172"/>
      <c r="HT27" s="172"/>
      <c r="HU27" s="172"/>
      <c r="HV27" s="172"/>
      <c r="HW27" s="172"/>
      <c r="HX27" s="172"/>
      <c r="HY27" s="172"/>
      <c r="HZ27" s="172"/>
      <c r="IA27" s="172"/>
      <c r="IB27" s="172"/>
      <c r="IC27" s="172"/>
      <c r="ID27" s="172"/>
      <c r="IE27" s="172"/>
      <c r="IF27" s="172"/>
      <c r="IG27" s="172"/>
      <c r="IH27" s="172"/>
      <c r="II27" s="172"/>
      <c r="IJ27" s="172"/>
      <c r="IK27" s="172"/>
    </row>
    <row r="28" spans="1:245" ht="19.5" customHeight="1">
      <c r="A28" s="172"/>
      <c r="B28" s="172"/>
      <c r="C28" s="172"/>
      <c r="D28" s="172"/>
      <c r="E28" s="172"/>
      <c r="F28" s="172"/>
      <c r="G28" s="172"/>
      <c r="H28" s="174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2"/>
      <c r="GM28" s="172"/>
      <c r="GN28" s="172"/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2"/>
      <c r="HF28" s="172"/>
      <c r="HG28" s="172"/>
      <c r="HH28" s="172"/>
      <c r="HI28" s="172"/>
      <c r="HJ28" s="172"/>
      <c r="HK28" s="172"/>
      <c r="HL28" s="172"/>
      <c r="HM28" s="172"/>
      <c r="HN28" s="172"/>
      <c r="HO28" s="172"/>
      <c r="HP28" s="172"/>
      <c r="HQ28" s="172"/>
      <c r="HR28" s="172"/>
      <c r="HS28" s="172"/>
      <c r="HT28" s="172"/>
      <c r="HU28" s="172"/>
      <c r="HV28" s="172"/>
      <c r="HW28" s="172"/>
      <c r="HX28" s="172"/>
      <c r="HY28" s="172"/>
      <c r="HZ28" s="172"/>
      <c r="IA28" s="172"/>
      <c r="IB28" s="172"/>
      <c r="IC28" s="172"/>
      <c r="ID28" s="172"/>
      <c r="IE28" s="172"/>
      <c r="IF28" s="172"/>
      <c r="IG28" s="172"/>
      <c r="IH28" s="172"/>
      <c r="II28" s="172"/>
      <c r="IJ28" s="172"/>
      <c r="IK28" s="172"/>
    </row>
    <row r="29" spans="1:245" ht="19.5" customHeight="1">
      <c r="A29" s="172"/>
      <c r="B29" s="172"/>
      <c r="C29" s="172"/>
      <c r="D29" s="174"/>
      <c r="E29" s="174"/>
      <c r="F29" s="174"/>
      <c r="G29" s="174"/>
      <c r="H29" s="174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2"/>
      <c r="GM29" s="172"/>
      <c r="GN29" s="172"/>
      <c r="GO29" s="172"/>
      <c r="GP29" s="172"/>
      <c r="GQ29" s="172"/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2"/>
      <c r="HF29" s="172"/>
      <c r="HG29" s="172"/>
      <c r="HH29" s="172"/>
      <c r="HI29" s="172"/>
      <c r="HJ29" s="172"/>
      <c r="HK29" s="172"/>
      <c r="HL29" s="172"/>
      <c r="HM29" s="172"/>
      <c r="HN29" s="172"/>
      <c r="HO29" s="172"/>
      <c r="HP29" s="172"/>
      <c r="HQ29" s="172"/>
      <c r="HR29" s="172"/>
      <c r="HS29" s="172"/>
      <c r="HT29" s="172"/>
      <c r="HU29" s="172"/>
      <c r="HV29" s="172"/>
      <c r="HW29" s="172"/>
      <c r="HX29" s="172"/>
      <c r="HY29" s="172"/>
      <c r="HZ29" s="172"/>
      <c r="IA29" s="172"/>
      <c r="IB29" s="172"/>
      <c r="IC29" s="172"/>
      <c r="ID29" s="172"/>
      <c r="IE29" s="172"/>
      <c r="IF29" s="172"/>
      <c r="IG29" s="172"/>
      <c r="IH29" s="172"/>
      <c r="II29" s="172"/>
      <c r="IJ29" s="172"/>
      <c r="IK29" s="172"/>
    </row>
    <row r="30" spans="1:245" ht="19.5" customHeight="1">
      <c r="A30" s="172"/>
      <c r="B30" s="172"/>
      <c r="C30" s="172"/>
      <c r="D30" s="174"/>
      <c r="E30" s="174"/>
      <c r="F30" s="174"/>
      <c r="G30" s="174"/>
      <c r="H30" s="174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  <c r="HP30" s="172"/>
      <c r="HQ30" s="172"/>
      <c r="HR30" s="172"/>
      <c r="HS30" s="172"/>
      <c r="HT30" s="172"/>
      <c r="HU30" s="172"/>
      <c r="HV30" s="172"/>
      <c r="HW30" s="172"/>
      <c r="HX30" s="172"/>
      <c r="HY30" s="172"/>
      <c r="HZ30" s="172"/>
      <c r="IA30" s="172"/>
      <c r="IB30" s="172"/>
      <c r="IC30" s="172"/>
      <c r="ID30" s="172"/>
      <c r="IE30" s="172"/>
      <c r="IF30" s="172"/>
      <c r="IG30" s="172"/>
      <c r="IH30" s="172"/>
      <c r="II30" s="172"/>
      <c r="IJ30" s="172"/>
      <c r="IK30" s="172"/>
    </row>
    <row r="31" spans="1:245" ht="19.5" customHeight="1">
      <c r="A31" s="172"/>
      <c r="B31" s="172"/>
      <c r="C31" s="172"/>
      <c r="D31" s="172"/>
      <c r="E31" s="172"/>
      <c r="F31" s="172"/>
      <c r="G31" s="172"/>
      <c r="H31" s="174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  <c r="HF31" s="172"/>
      <c r="HG31" s="172"/>
      <c r="HH31" s="172"/>
      <c r="HI31" s="172"/>
      <c r="HJ31" s="172"/>
      <c r="HK31" s="172"/>
      <c r="HL31" s="172"/>
      <c r="HM31" s="172"/>
      <c r="HN31" s="172"/>
      <c r="HO31" s="172"/>
      <c r="HP31" s="172"/>
      <c r="HQ31" s="172"/>
      <c r="HR31" s="172"/>
      <c r="HS31" s="172"/>
      <c r="HT31" s="172"/>
      <c r="HU31" s="172"/>
      <c r="HV31" s="172"/>
      <c r="HW31" s="172"/>
      <c r="HX31" s="172"/>
      <c r="HY31" s="172"/>
      <c r="HZ31" s="172"/>
      <c r="IA31" s="172"/>
      <c r="IB31" s="172"/>
      <c r="IC31" s="172"/>
      <c r="ID31" s="172"/>
      <c r="IE31" s="172"/>
      <c r="IF31" s="172"/>
      <c r="IG31" s="172"/>
      <c r="IH31" s="172"/>
      <c r="II31" s="172"/>
      <c r="IJ31" s="172"/>
      <c r="IK31" s="172"/>
    </row>
    <row r="32" spans="1:245" ht="19.5" customHeight="1">
      <c r="A32" s="172"/>
      <c r="B32" s="172"/>
      <c r="C32" s="172"/>
      <c r="D32" s="172"/>
      <c r="E32" s="175"/>
      <c r="F32" s="175"/>
      <c r="G32" s="175"/>
      <c r="H32" s="174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  <c r="HF32" s="172"/>
      <c r="HG32" s="172"/>
      <c r="HH32" s="172"/>
      <c r="HI32" s="172"/>
      <c r="HJ32" s="172"/>
      <c r="HK32" s="172"/>
      <c r="HL32" s="172"/>
      <c r="HM32" s="172"/>
      <c r="HN32" s="172"/>
      <c r="HO32" s="172"/>
      <c r="HP32" s="172"/>
      <c r="HQ32" s="172"/>
      <c r="HR32" s="172"/>
      <c r="HS32" s="172"/>
      <c r="HT32" s="172"/>
      <c r="HU32" s="172"/>
      <c r="HV32" s="172"/>
      <c r="HW32" s="172"/>
      <c r="HX32" s="172"/>
      <c r="HY32" s="172"/>
      <c r="HZ32" s="172"/>
      <c r="IA32" s="172"/>
      <c r="IB32" s="172"/>
      <c r="IC32" s="172"/>
      <c r="ID32" s="172"/>
      <c r="IE32" s="172"/>
      <c r="IF32" s="172"/>
      <c r="IG32" s="172"/>
      <c r="IH32" s="172"/>
      <c r="II32" s="172"/>
      <c r="IJ32" s="172"/>
      <c r="IK32" s="172"/>
    </row>
    <row r="33" spans="1:245" ht="19.5" customHeight="1">
      <c r="A33" s="172"/>
      <c r="B33" s="172"/>
      <c r="C33" s="172"/>
      <c r="D33" s="172"/>
      <c r="E33" s="175"/>
      <c r="F33" s="175"/>
      <c r="G33" s="175"/>
      <c r="H33" s="174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  <c r="HW33" s="172"/>
      <c r="HX33" s="172"/>
      <c r="HY33" s="172"/>
      <c r="HZ33" s="172"/>
      <c r="IA33" s="172"/>
      <c r="IB33" s="172"/>
      <c r="IC33" s="172"/>
      <c r="ID33" s="172"/>
      <c r="IE33" s="172"/>
      <c r="IF33" s="172"/>
      <c r="IG33" s="172"/>
      <c r="IH33" s="172"/>
      <c r="II33" s="172"/>
      <c r="IJ33" s="172"/>
      <c r="IK33" s="172"/>
    </row>
    <row r="34" spans="1:245" ht="19.5" customHeight="1">
      <c r="A34" s="172"/>
      <c r="B34" s="172"/>
      <c r="C34" s="172"/>
      <c r="D34" s="172"/>
      <c r="E34" s="172"/>
      <c r="F34" s="172"/>
      <c r="G34" s="172"/>
      <c r="H34" s="174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  <c r="GP34" s="172"/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2"/>
      <c r="HF34" s="172"/>
      <c r="HG34" s="172"/>
      <c r="HH34" s="172"/>
      <c r="HI34" s="172"/>
      <c r="HJ34" s="172"/>
      <c r="HK34" s="172"/>
      <c r="HL34" s="172"/>
      <c r="HM34" s="172"/>
      <c r="HN34" s="172"/>
      <c r="HO34" s="172"/>
      <c r="HP34" s="172"/>
      <c r="HQ34" s="172"/>
      <c r="HR34" s="172"/>
      <c r="HS34" s="172"/>
      <c r="HT34" s="172"/>
      <c r="HU34" s="172"/>
      <c r="HV34" s="172"/>
      <c r="HW34" s="172"/>
      <c r="HX34" s="172"/>
      <c r="HY34" s="172"/>
      <c r="HZ34" s="172"/>
      <c r="IA34" s="172"/>
      <c r="IB34" s="172"/>
      <c r="IC34" s="172"/>
      <c r="ID34" s="172"/>
      <c r="IE34" s="172"/>
      <c r="IF34" s="172"/>
      <c r="IG34" s="172"/>
      <c r="IH34" s="172"/>
      <c r="II34" s="172"/>
      <c r="IJ34" s="172"/>
      <c r="IK34" s="172"/>
    </row>
    <row r="35" spans="1:245" ht="19.5" customHeight="1">
      <c r="A35" s="172"/>
      <c r="B35" s="172"/>
      <c r="C35" s="172"/>
      <c r="D35" s="172"/>
      <c r="E35" s="176"/>
      <c r="F35" s="176"/>
      <c r="G35" s="176"/>
      <c r="H35" s="174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  <c r="HF35" s="172"/>
      <c r="HG35" s="172"/>
      <c r="HH35" s="172"/>
      <c r="HI35" s="172"/>
      <c r="HJ35" s="172"/>
      <c r="HK35" s="172"/>
      <c r="HL35" s="172"/>
      <c r="HM35" s="172"/>
      <c r="HN35" s="172"/>
      <c r="HO35" s="172"/>
      <c r="HP35" s="172"/>
      <c r="HQ35" s="172"/>
      <c r="HR35" s="172"/>
      <c r="HS35" s="172"/>
      <c r="HT35" s="172"/>
      <c r="HU35" s="172"/>
      <c r="HV35" s="172"/>
      <c r="HW35" s="172"/>
      <c r="HX35" s="172"/>
      <c r="HY35" s="172"/>
      <c r="HZ35" s="172"/>
      <c r="IA35" s="172"/>
      <c r="IB35" s="172"/>
      <c r="IC35" s="172"/>
      <c r="ID35" s="172"/>
      <c r="IE35" s="172"/>
      <c r="IF35" s="172"/>
      <c r="IG35" s="172"/>
      <c r="IH35" s="172"/>
      <c r="II35" s="172"/>
      <c r="IJ35" s="172"/>
      <c r="IK35" s="172"/>
    </row>
    <row r="36" spans="1:245" ht="19.5" customHeight="1">
      <c r="A36" s="150"/>
      <c r="B36" s="150"/>
      <c r="C36" s="150"/>
      <c r="D36" s="150"/>
      <c r="E36" s="177"/>
      <c r="F36" s="177"/>
      <c r="G36" s="177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150"/>
      <c r="HG36" s="150"/>
      <c r="HH36" s="150"/>
      <c r="HI36" s="150"/>
      <c r="HJ36" s="150"/>
      <c r="HK36" s="150"/>
      <c r="HL36" s="150"/>
      <c r="HM36" s="150"/>
      <c r="HN36" s="150"/>
      <c r="HO36" s="150"/>
      <c r="HP36" s="150"/>
      <c r="HQ36" s="150"/>
      <c r="HR36" s="150"/>
      <c r="HS36" s="150"/>
      <c r="HT36" s="150"/>
      <c r="HU36" s="150"/>
      <c r="HV36" s="150"/>
      <c r="HW36" s="150"/>
      <c r="HX36" s="150"/>
      <c r="HY36" s="150"/>
      <c r="HZ36" s="150"/>
      <c r="IA36" s="150"/>
      <c r="IB36" s="150"/>
      <c r="IC36" s="150"/>
      <c r="ID36" s="150"/>
      <c r="IE36" s="150"/>
      <c r="IF36" s="150"/>
      <c r="IG36" s="150"/>
      <c r="IH36" s="150"/>
      <c r="II36" s="150"/>
      <c r="IJ36" s="150"/>
      <c r="IK36" s="150"/>
    </row>
    <row r="37" spans="1:245" ht="19.5" customHeight="1">
      <c r="A37" s="178"/>
      <c r="B37" s="178"/>
      <c r="C37" s="178"/>
      <c r="D37" s="178"/>
      <c r="E37" s="178"/>
      <c r="F37" s="178"/>
      <c r="G37" s="178"/>
      <c r="H37" s="179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</row>
    <row r="38" spans="1:245" ht="19.5" customHeight="1">
      <c r="A38" s="150"/>
      <c r="B38" s="150"/>
      <c r="C38" s="150"/>
      <c r="D38" s="150"/>
      <c r="E38" s="150"/>
      <c r="F38" s="150"/>
      <c r="G38" s="150"/>
      <c r="H38" s="179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68"/>
      <c r="FZ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168"/>
      <c r="GY38" s="168"/>
      <c r="GZ38" s="168"/>
      <c r="HA38" s="168"/>
      <c r="HB38" s="168"/>
      <c r="HC38" s="168"/>
      <c r="HD38" s="168"/>
      <c r="HE38" s="168"/>
      <c r="HF38" s="168"/>
      <c r="HG38" s="168"/>
      <c r="HH38" s="168"/>
      <c r="HI38" s="168"/>
      <c r="HJ38" s="168"/>
      <c r="HK38" s="168"/>
      <c r="HL38" s="168"/>
      <c r="HM38" s="168"/>
      <c r="HN38" s="168"/>
      <c r="HO38" s="168"/>
      <c r="HP38" s="168"/>
      <c r="HQ38" s="168"/>
      <c r="HR38" s="168"/>
      <c r="HS38" s="168"/>
      <c r="HT38" s="168"/>
      <c r="HU38" s="168"/>
      <c r="HV38" s="168"/>
      <c r="HW38" s="168"/>
      <c r="HX38" s="168"/>
      <c r="HY38" s="168"/>
      <c r="HZ38" s="168"/>
      <c r="IA38" s="168"/>
      <c r="IB38" s="168"/>
      <c r="IC38" s="168"/>
      <c r="ID38" s="168"/>
      <c r="IE38" s="168"/>
      <c r="IF38" s="168"/>
      <c r="IG38" s="168"/>
      <c r="IH38" s="168"/>
      <c r="II38" s="168"/>
      <c r="IJ38" s="168"/>
      <c r="IK38" s="168"/>
    </row>
    <row r="39" spans="1:245" ht="19.5" customHeight="1">
      <c r="A39" s="168"/>
      <c r="B39" s="168"/>
      <c r="C39" s="168"/>
      <c r="D39" s="168"/>
      <c r="E39" s="168"/>
      <c r="F39" s="150"/>
      <c r="G39" s="150"/>
      <c r="H39" s="179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  <c r="GV39" s="168"/>
      <c r="GW39" s="168"/>
      <c r="GX39" s="168"/>
      <c r="GY39" s="168"/>
      <c r="GZ39" s="168"/>
      <c r="HA39" s="168"/>
      <c r="HB39" s="168"/>
      <c r="HC39" s="168"/>
      <c r="HD39" s="168"/>
      <c r="HE39" s="168"/>
      <c r="HF39" s="168"/>
      <c r="HG39" s="168"/>
      <c r="HH39" s="168"/>
      <c r="HI39" s="168"/>
      <c r="HJ39" s="168"/>
      <c r="HK39" s="168"/>
      <c r="HL39" s="168"/>
      <c r="HM39" s="168"/>
      <c r="HN39" s="168"/>
      <c r="HO39" s="168"/>
      <c r="HP39" s="168"/>
      <c r="HQ39" s="168"/>
      <c r="HR39" s="168"/>
      <c r="HS39" s="168"/>
      <c r="HT39" s="168"/>
      <c r="HU39" s="168"/>
      <c r="HV39" s="168"/>
      <c r="HW39" s="168"/>
      <c r="HX39" s="168"/>
      <c r="HY39" s="168"/>
      <c r="HZ39" s="168"/>
      <c r="IA39" s="168"/>
      <c r="IB39" s="168"/>
      <c r="IC39" s="168"/>
      <c r="ID39" s="168"/>
      <c r="IE39" s="168"/>
      <c r="IF39" s="168"/>
      <c r="IG39" s="168"/>
      <c r="IH39" s="168"/>
      <c r="II39" s="168"/>
      <c r="IJ39" s="168"/>
      <c r="IK39" s="168"/>
    </row>
    <row r="40" spans="1:245" ht="19.5" customHeight="1">
      <c r="A40" s="168"/>
      <c r="B40" s="168"/>
      <c r="C40" s="168"/>
      <c r="D40" s="168"/>
      <c r="E40" s="168"/>
      <c r="F40" s="150"/>
      <c r="G40" s="150"/>
      <c r="H40" s="179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/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8"/>
      <c r="FL40" s="168"/>
      <c r="FM40" s="168"/>
      <c r="FN40" s="168"/>
      <c r="FO40" s="168"/>
      <c r="FP40" s="168"/>
      <c r="FQ40" s="168"/>
      <c r="FR40" s="168"/>
      <c r="FS40" s="168"/>
      <c r="FT40" s="168"/>
      <c r="FU40" s="168"/>
      <c r="FV40" s="168"/>
      <c r="FW40" s="168"/>
      <c r="FX40" s="168"/>
      <c r="FY40" s="168"/>
      <c r="FZ40" s="168"/>
      <c r="GA40" s="168"/>
      <c r="GB40" s="168"/>
      <c r="GC40" s="168"/>
      <c r="GD40" s="168"/>
      <c r="GE40" s="168"/>
      <c r="GF40" s="168"/>
      <c r="GG40" s="168"/>
      <c r="GH40" s="168"/>
      <c r="GI40" s="168"/>
      <c r="GJ40" s="168"/>
      <c r="GK40" s="168"/>
      <c r="GL40" s="168"/>
      <c r="GM40" s="168"/>
      <c r="GN40" s="168"/>
      <c r="GO40" s="168"/>
      <c r="GP40" s="168"/>
      <c r="GQ40" s="168"/>
      <c r="GR40" s="168"/>
      <c r="GS40" s="168"/>
      <c r="GT40" s="168"/>
      <c r="GU40" s="168"/>
      <c r="GV40" s="168"/>
      <c r="GW40" s="168"/>
      <c r="GX40" s="168"/>
      <c r="GY40" s="168"/>
      <c r="GZ40" s="168"/>
      <c r="HA40" s="168"/>
      <c r="HB40" s="168"/>
      <c r="HC40" s="168"/>
      <c r="HD40" s="168"/>
      <c r="HE40" s="168"/>
      <c r="HF40" s="168"/>
      <c r="HG40" s="168"/>
      <c r="HH40" s="168"/>
      <c r="HI40" s="168"/>
      <c r="HJ40" s="168"/>
      <c r="HK40" s="168"/>
      <c r="HL40" s="168"/>
      <c r="HM40" s="168"/>
      <c r="HN40" s="168"/>
      <c r="HO40" s="168"/>
      <c r="HP40" s="168"/>
      <c r="HQ40" s="168"/>
      <c r="HR40" s="168"/>
      <c r="HS40" s="168"/>
      <c r="HT40" s="168"/>
      <c r="HU40" s="168"/>
      <c r="HV40" s="168"/>
      <c r="HW40" s="168"/>
      <c r="HX40" s="168"/>
      <c r="HY40" s="168"/>
      <c r="HZ40" s="168"/>
      <c r="IA40" s="168"/>
      <c r="IB40" s="168"/>
      <c r="IC40" s="168"/>
      <c r="ID40" s="168"/>
      <c r="IE40" s="168"/>
      <c r="IF40" s="168"/>
      <c r="IG40" s="168"/>
      <c r="IH40" s="168"/>
      <c r="II40" s="168"/>
      <c r="IJ40" s="168"/>
      <c r="IK40" s="168"/>
    </row>
    <row r="41" spans="1:245" ht="19.5" customHeight="1">
      <c r="A41" s="168"/>
      <c r="B41" s="168"/>
      <c r="C41" s="168"/>
      <c r="D41" s="168"/>
      <c r="E41" s="168"/>
      <c r="F41" s="150"/>
      <c r="G41" s="150"/>
      <c r="H41" s="179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8"/>
      <c r="FH41" s="168"/>
      <c r="FI41" s="168"/>
      <c r="FJ41" s="168"/>
      <c r="FK41" s="16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168"/>
      <c r="GV41" s="168"/>
      <c r="GW41" s="168"/>
      <c r="GX41" s="168"/>
      <c r="GY41" s="168"/>
      <c r="GZ41" s="168"/>
      <c r="HA41" s="168"/>
      <c r="HB41" s="168"/>
      <c r="HC41" s="168"/>
      <c r="HD41" s="168"/>
      <c r="HE41" s="168"/>
      <c r="HF41" s="168"/>
      <c r="HG41" s="168"/>
      <c r="HH41" s="168"/>
      <c r="HI41" s="168"/>
      <c r="HJ41" s="168"/>
      <c r="HK41" s="168"/>
      <c r="HL41" s="168"/>
      <c r="HM41" s="168"/>
      <c r="HN41" s="168"/>
      <c r="HO41" s="168"/>
      <c r="HP41" s="168"/>
      <c r="HQ41" s="168"/>
      <c r="HR41" s="168"/>
      <c r="HS41" s="168"/>
      <c r="HT41" s="168"/>
      <c r="HU41" s="168"/>
      <c r="HV41" s="168"/>
      <c r="HW41" s="168"/>
      <c r="HX41" s="168"/>
      <c r="HY41" s="168"/>
      <c r="HZ41" s="168"/>
      <c r="IA41" s="168"/>
      <c r="IB41" s="168"/>
      <c r="IC41" s="168"/>
      <c r="ID41" s="168"/>
      <c r="IE41" s="168"/>
      <c r="IF41" s="168"/>
      <c r="IG41" s="168"/>
      <c r="IH41" s="168"/>
      <c r="II41" s="168"/>
      <c r="IJ41" s="168"/>
      <c r="IK41" s="168"/>
    </row>
    <row r="42" spans="1:245" ht="19.5" customHeight="1">
      <c r="A42" s="168"/>
      <c r="B42" s="168"/>
      <c r="C42" s="168"/>
      <c r="D42" s="168"/>
      <c r="E42" s="168"/>
      <c r="F42" s="150"/>
      <c r="G42" s="150"/>
      <c r="H42" s="179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  <c r="GV42" s="168"/>
      <c r="GW42" s="168"/>
      <c r="GX42" s="168"/>
      <c r="GY42" s="168"/>
      <c r="GZ42" s="168"/>
      <c r="HA42" s="168"/>
      <c r="HB42" s="168"/>
      <c r="HC42" s="168"/>
      <c r="HD42" s="168"/>
      <c r="HE42" s="168"/>
      <c r="HF42" s="168"/>
      <c r="HG42" s="168"/>
      <c r="HH42" s="168"/>
      <c r="HI42" s="168"/>
      <c r="HJ42" s="168"/>
      <c r="HK42" s="168"/>
      <c r="HL42" s="168"/>
      <c r="HM42" s="168"/>
      <c r="HN42" s="168"/>
      <c r="HO42" s="168"/>
      <c r="HP42" s="168"/>
      <c r="HQ42" s="168"/>
      <c r="HR42" s="168"/>
      <c r="HS42" s="168"/>
      <c r="HT42" s="168"/>
      <c r="HU42" s="168"/>
      <c r="HV42" s="168"/>
      <c r="HW42" s="168"/>
      <c r="HX42" s="168"/>
      <c r="HY42" s="168"/>
      <c r="HZ42" s="168"/>
      <c r="IA42" s="168"/>
      <c r="IB42" s="168"/>
      <c r="IC42" s="168"/>
      <c r="ID42" s="168"/>
      <c r="IE42" s="168"/>
      <c r="IF42" s="168"/>
      <c r="IG42" s="168"/>
      <c r="IH42" s="168"/>
      <c r="II42" s="168"/>
      <c r="IJ42" s="168"/>
      <c r="IK42" s="168"/>
    </row>
    <row r="43" spans="1:245" ht="19.5" customHeight="1">
      <c r="A43" s="168"/>
      <c r="B43" s="168"/>
      <c r="C43" s="168"/>
      <c r="D43" s="168"/>
      <c r="E43" s="168"/>
      <c r="F43" s="150"/>
      <c r="G43" s="150"/>
      <c r="H43" s="179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  <c r="FF43" s="168"/>
      <c r="FG43" s="168"/>
      <c r="FH43" s="168"/>
      <c r="FI43" s="168"/>
      <c r="FJ43" s="168"/>
      <c r="FK43" s="168"/>
      <c r="FL43" s="168"/>
      <c r="FM43" s="168"/>
      <c r="FN43" s="168"/>
      <c r="FO43" s="168"/>
      <c r="FP43" s="168"/>
      <c r="FQ43" s="168"/>
      <c r="FR43" s="168"/>
      <c r="FS43" s="168"/>
      <c r="FT43" s="168"/>
      <c r="FU43" s="168"/>
      <c r="FV43" s="168"/>
      <c r="FW43" s="168"/>
      <c r="FX43" s="168"/>
      <c r="FY43" s="168"/>
      <c r="FZ43" s="168"/>
      <c r="GA43" s="168"/>
      <c r="GB43" s="168"/>
      <c r="GC43" s="168"/>
      <c r="GD43" s="168"/>
      <c r="GE43" s="168"/>
      <c r="GF43" s="168"/>
      <c r="GG43" s="168"/>
      <c r="GH43" s="168"/>
      <c r="GI43" s="168"/>
      <c r="GJ43" s="168"/>
      <c r="GK43" s="168"/>
      <c r="GL43" s="168"/>
      <c r="GM43" s="168"/>
      <c r="GN43" s="168"/>
      <c r="GO43" s="168"/>
      <c r="GP43" s="168"/>
      <c r="GQ43" s="168"/>
      <c r="GR43" s="168"/>
      <c r="GS43" s="168"/>
      <c r="GT43" s="168"/>
      <c r="GU43" s="168"/>
      <c r="GV43" s="168"/>
      <c r="GW43" s="168"/>
      <c r="GX43" s="168"/>
      <c r="GY43" s="168"/>
      <c r="GZ43" s="168"/>
      <c r="HA43" s="168"/>
      <c r="HB43" s="168"/>
      <c r="HC43" s="168"/>
      <c r="HD43" s="168"/>
      <c r="HE43" s="168"/>
      <c r="HF43" s="168"/>
      <c r="HG43" s="168"/>
      <c r="HH43" s="168"/>
      <c r="HI43" s="168"/>
      <c r="HJ43" s="168"/>
      <c r="HK43" s="168"/>
      <c r="HL43" s="168"/>
      <c r="HM43" s="168"/>
      <c r="HN43" s="168"/>
      <c r="HO43" s="168"/>
      <c r="HP43" s="168"/>
      <c r="HQ43" s="168"/>
      <c r="HR43" s="168"/>
      <c r="HS43" s="168"/>
      <c r="HT43" s="168"/>
      <c r="HU43" s="168"/>
      <c r="HV43" s="168"/>
      <c r="HW43" s="168"/>
      <c r="HX43" s="168"/>
      <c r="HY43" s="168"/>
      <c r="HZ43" s="168"/>
      <c r="IA43" s="168"/>
      <c r="IB43" s="168"/>
      <c r="IC43" s="168"/>
      <c r="ID43" s="168"/>
      <c r="IE43" s="168"/>
      <c r="IF43" s="168"/>
      <c r="IG43" s="168"/>
      <c r="IH43" s="168"/>
      <c r="II43" s="168"/>
      <c r="IJ43" s="168"/>
      <c r="IK43" s="168"/>
    </row>
    <row r="44" spans="1:245" ht="19.5" customHeight="1">
      <c r="A44" s="168"/>
      <c r="B44" s="168"/>
      <c r="C44" s="168"/>
      <c r="D44" s="168"/>
      <c r="E44" s="168"/>
      <c r="F44" s="150"/>
      <c r="G44" s="150"/>
      <c r="H44" s="179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68"/>
      <c r="EY44" s="168"/>
      <c r="EZ44" s="168"/>
      <c r="FA44" s="168"/>
      <c r="FB44" s="168"/>
      <c r="FC44" s="168"/>
      <c r="FD44" s="168"/>
      <c r="FE44" s="168"/>
      <c r="FF44" s="168"/>
      <c r="FG44" s="168"/>
      <c r="FH44" s="168"/>
      <c r="FI44" s="168"/>
      <c r="FJ44" s="168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  <c r="GV44" s="168"/>
      <c r="GW44" s="168"/>
      <c r="GX44" s="168"/>
      <c r="GY44" s="168"/>
      <c r="GZ44" s="168"/>
      <c r="HA44" s="168"/>
      <c r="HB44" s="168"/>
      <c r="HC44" s="168"/>
      <c r="HD44" s="168"/>
      <c r="HE44" s="168"/>
      <c r="HF44" s="168"/>
      <c r="HG44" s="168"/>
      <c r="HH44" s="168"/>
      <c r="HI44" s="168"/>
      <c r="HJ44" s="168"/>
      <c r="HK44" s="168"/>
      <c r="HL44" s="168"/>
      <c r="HM44" s="168"/>
      <c r="HN44" s="168"/>
      <c r="HO44" s="168"/>
      <c r="HP44" s="168"/>
      <c r="HQ44" s="168"/>
      <c r="HR44" s="168"/>
      <c r="HS44" s="168"/>
      <c r="HT44" s="168"/>
      <c r="HU44" s="168"/>
      <c r="HV44" s="168"/>
      <c r="HW44" s="168"/>
      <c r="HX44" s="168"/>
      <c r="HY44" s="168"/>
      <c r="HZ44" s="168"/>
      <c r="IA44" s="168"/>
      <c r="IB44" s="168"/>
      <c r="IC44" s="168"/>
      <c r="ID44" s="168"/>
      <c r="IE44" s="168"/>
      <c r="IF44" s="168"/>
      <c r="IG44" s="168"/>
      <c r="IH44" s="168"/>
      <c r="II44" s="168"/>
      <c r="IJ44" s="168"/>
      <c r="IK44" s="168"/>
    </row>
    <row r="45" spans="1:245" ht="19.5" customHeight="1">
      <c r="A45" s="168"/>
      <c r="B45" s="168"/>
      <c r="C45" s="168"/>
      <c r="D45" s="168"/>
      <c r="E45" s="168"/>
      <c r="F45" s="150"/>
      <c r="G45" s="150"/>
      <c r="H45" s="179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  <c r="GX45" s="168"/>
      <c r="GY45" s="168"/>
      <c r="GZ45" s="168"/>
      <c r="HA45" s="168"/>
      <c r="HB45" s="168"/>
      <c r="HC45" s="168"/>
      <c r="HD45" s="168"/>
      <c r="HE45" s="168"/>
      <c r="HF45" s="168"/>
      <c r="HG45" s="168"/>
      <c r="HH45" s="168"/>
      <c r="HI45" s="168"/>
      <c r="HJ45" s="168"/>
      <c r="HK45" s="168"/>
      <c r="HL45" s="168"/>
      <c r="HM45" s="168"/>
      <c r="HN45" s="168"/>
      <c r="HO45" s="168"/>
      <c r="HP45" s="168"/>
      <c r="HQ45" s="168"/>
      <c r="HR45" s="168"/>
      <c r="HS45" s="168"/>
      <c r="HT45" s="168"/>
      <c r="HU45" s="168"/>
      <c r="HV45" s="168"/>
      <c r="HW45" s="168"/>
      <c r="HX45" s="168"/>
      <c r="HY45" s="168"/>
      <c r="HZ45" s="168"/>
      <c r="IA45" s="168"/>
      <c r="IB45" s="168"/>
      <c r="IC45" s="168"/>
      <c r="ID45" s="168"/>
      <c r="IE45" s="168"/>
      <c r="IF45" s="168"/>
      <c r="IG45" s="168"/>
      <c r="IH45" s="168"/>
      <c r="II45" s="168"/>
      <c r="IJ45" s="168"/>
      <c r="IK45" s="168"/>
    </row>
    <row r="46" spans="1:245" ht="19.5" customHeight="1">
      <c r="A46" s="168"/>
      <c r="B46" s="168"/>
      <c r="C46" s="168"/>
      <c r="D46" s="168"/>
      <c r="E46" s="168"/>
      <c r="F46" s="150"/>
      <c r="G46" s="150"/>
      <c r="H46" s="179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  <c r="GV46" s="168"/>
      <c r="GW46" s="168"/>
      <c r="GX46" s="168"/>
      <c r="GY46" s="168"/>
      <c r="GZ46" s="168"/>
      <c r="HA46" s="168"/>
      <c r="HB46" s="168"/>
      <c r="HC46" s="168"/>
      <c r="HD46" s="168"/>
      <c r="HE46" s="168"/>
      <c r="HF46" s="168"/>
      <c r="HG46" s="168"/>
      <c r="HH46" s="168"/>
      <c r="HI46" s="168"/>
      <c r="HJ46" s="168"/>
      <c r="HK46" s="168"/>
      <c r="HL46" s="168"/>
      <c r="HM46" s="168"/>
      <c r="HN46" s="168"/>
      <c r="HO46" s="168"/>
      <c r="HP46" s="168"/>
      <c r="HQ46" s="168"/>
      <c r="HR46" s="168"/>
      <c r="HS46" s="168"/>
      <c r="HT46" s="168"/>
      <c r="HU46" s="168"/>
      <c r="HV46" s="168"/>
      <c r="HW46" s="168"/>
      <c r="HX46" s="168"/>
      <c r="HY46" s="168"/>
      <c r="HZ46" s="168"/>
      <c r="IA46" s="168"/>
      <c r="IB46" s="168"/>
      <c r="IC46" s="168"/>
      <c r="ID46" s="168"/>
      <c r="IE46" s="168"/>
      <c r="IF46" s="168"/>
      <c r="IG46" s="168"/>
      <c r="IH46" s="168"/>
      <c r="II46" s="168"/>
      <c r="IJ46" s="168"/>
      <c r="IK46" s="168"/>
    </row>
    <row r="47" spans="1:245" ht="19.5" customHeight="1">
      <c r="A47" s="168"/>
      <c r="B47" s="168"/>
      <c r="C47" s="168"/>
      <c r="D47" s="168"/>
      <c r="E47" s="168"/>
      <c r="F47" s="150"/>
      <c r="G47" s="150"/>
      <c r="H47" s="179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8"/>
      <c r="FH47" s="168"/>
      <c r="FI47" s="168"/>
      <c r="FJ47" s="168"/>
      <c r="FK47" s="168"/>
      <c r="FL47" s="168"/>
      <c r="FM47" s="168"/>
      <c r="FN47" s="168"/>
      <c r="FO47" s="168"/>
      <c r="FP47" s="168"/>
      <c r="FQ47" s="168"/>
      <c r="FR47" s="168"/>
      <c r="FS47" s="168"/>
      <c r="FT47" s="168"/>
      <c r="FU47" s="168"/>
      <c r="FV47" s="168"/>
      <c r="FW47" s="168"/>
      <c r="FX47" s="168"/>
      <c r="FY47" s="168"/>
      <c r="FZ47" s="168"/>
      <c r="GA47" s="168"/>
      <c r="GB47" s="168"/>
      <c r="GC47" s="168"/>
      <c r="GD47" s="168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168"/>
      <c r="GV47" s="168"/>
      <c r="GW47" s="168"/>
      <c r="GX47" s="168"/>
      <c r="GY47" s="168"/>
      <c r="GZ47" s="168"/>
      <c r="HA47" s="168"/>
      <c r="HB47" s="168"/>
      <c r="HC47" s="168"/>
      <c r="HD47" s="168"/>
      <c r="HE47" s="168"/>
      <c r="HF47" s="168"/>
      <c r="HG47" s="168"/>
      <c r="HH47" s="168"/>
      <c r="HI47" s="168"/>
      <c r="HJ47" s="168"/>
      <c r="HK47" s="168"/>
      <c r="HL47" s="168"/>
      <c r="HM47" s="168"/>
      <c r="HN47" s="168"/>
      <c r="HO47" s="168"/>
      <c r="HP47" s="168"/>
      <c r="HQ47" s="168"/>
      <c r="HR47" s="168"/>
      <c r="HS47" s="168"/>
      <c r="HT47" s="168"/>
      <c r="HU47" s="168"/>
      <c r="HV47" s="168"/>
      <c r="HW47" s="168"/>
      <c r="HX47" s="168"/>
      <c r="HY47" s="168"/>
      <c r="HZ47" s="168"/>
      <c r="IA47" s="168"/>
      <c r="IB47" s="168"/>
      <c r="IC47" s="168"/>
      <c r="ID47" s="168"/>
      <c r="IE47" s="168"/>
      <c r="IF47" s="168"/>
      <c r="IG47" s="168"/>
      <c r="IH47" s="168"/>
      <c r="II47" s="168"/>
      <c r="IJ47" s="168"/>
      <c r="IK47" s="168"/>
    </row>
    <row r="48" spans="1:245" ht="19.5" customHeight="1">
      <c r="A48" s="168"/>
      <c r="B48" s="168"/>
      <c r="C48" s="168"/>
      <c r="D48" s="168"/>
      <c r="E48" s="168"/>
      <c r="F48" s="150"/>
      <c r="G48" s="150"/>
      <c r="H48" s="179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8"/>
      <c r="EH48" s="168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8"/>
      <c r="EW48" s="168"/>
      <c r="EX48" s="168"/>
      <c r="EY48" s="168"/>
      <c r="EZ48" s="168"/>
      <c r="FA48" s="168"/>
      <c r="FB48" s="168"/>
      <c r="FC48" s="168"/>
      <c r="FD48" s="168"/>
      <c r="FE48" s="168"/>
      <c r="FF48" s="168"/>
      <c r="FG48" s="168"/>
      <c r="FH48" s="168"/>
      <c r="FI48" s="168"/>
      <c r="FJ48" s="168"/>
      <c r="FK48" s="168"/>
      <c r="FL48" s="168"/>
      <c r="FM48" s="168"/>
      <c r="FN48" s="168"/>
      <c r="FO48" s="168"/>
      <c r="FP48" s="168"/>
      <c r="FQ48" s="168"/>
      <c r="FR48" s="168"/>
      <c r="FS48" s="168"/>
      <c r="FT48" s="168"/>
      <c r="FU48" s="168"/>
      <c r="FV48" s="168"/>
      <c r="FW48" s="168"/>
      <c r="FX48" s="168"/>
      <c r="FY48" s="168"/>
      <c r="FZ48" s="168"/>
      <c r="GA48" s="168"/>
      <c r="GB48" s="168"/>
      <c r="GC48" s="168"/>
      <c r="GD48" s="168"/>
      <c r="GE48" s="168"/>
      <c r="GF48" s="168"/>
      <c r="GG48" s="168"/>
      <c r="GH48" s="168"/>
      <c r="GI48" s="168"/>
      <c r="GJ48" s="168"/>
      <c r="GK48" s="168"/>
      <c r="GL48" s="168"/>
      <c r="GM48" s="168"/>
      <c r="GN48" s="168"/>
      <c r="GO48" s="168"/>
      <c r="GP48" s="168"/>
      <c r="GQ48" s="168"/>
      <c r="GR48" s="168"/>
      <c r="GS48" s="168"/>
      <c r="GT48" s="168"/>
      <c r="GU48" s="168"/>
      <c r="GV48" s="168"/>
      <c r="GW48" s="168"/>
      <c r="GX48" s="168"/>
      <c r="GY48" s="168"/>
      <c r="GZ48" s="168"/>
      <c r="HA48" s="168"/>
      <c r="HB48" s="168"/>
      <c r="HC48" s="168"/>
      <c r="HD48" s="168"/>
      <c r="HE48" s="168"/>
      <c r="HF48" s="168"/>
      <c r="HG48" s="168"/>
      <c r="HH48" s="168"/>
      <c r="HI48" s="168"/>
      <c r="HJ48" s="168"/>
      <c r="HK48" s="168"/>
      <c r="HL48" s="168"/>
      <c r="HM48" s="168"/>
      <c r="HN48" s="168"/>
      <c r="HO48" s="168"/>
      <c r="HP48" s="168"/>
      <c r="HQ48" s="168"/>
      <c r="HR48" s="168"/>
      <c r="HS48" s="168"/>
      <c r="HT48" s="168"/>
      <c r="HU48" s="168"/>
      <c r="HV48" s="168"/>
      <c r="HW48" s="168"/>
      <c r="HX48" s="168"/>
      <c r="HY48" s="168"/>
      <c r="HZ48" s="168"/>
      <c r="IA48" s="168"/>
      <c r="IB48" s="168"/>
      <c r="IC48" s="168"/>
      <c r="ID48" s="168"/>
      <c r="IE48" s="168"/>
      <c r="IF48" s="168"/>
      <c r="IG48" s="168"/>
      <c r="IH48" s="168"/>
      <c r="II48" s="168"/>
      <c r="IJ48" s="168"/>
      <c r="IK48" s="168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54" right="0.59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6" sqref="E26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52.7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245" ht="19.5" customHeight="1">
      <c r="A1" s="22"/>
      <c r="B1" s="144"/>
      <c r="C1" s="144"/>
      <c r="D1" s="144"/>
      <c r="E1" s="144"/>
      <c r="F1" s="144"/>
      <c r="G1" s="144"/>
      <c r="H1" s="146" t="s">
        <v>285</v>
      </c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</row>
    <row r="2" spans="1:245" ht="19.5" customHeight="1">
      <c r="A2" s="185" t="s">
        <v>286</v>
      </c>
      <c r="B2" s="185"/>
      <c r="C2" s="185"/>
      <c r="D2" s="185"/>
      <c r="E2" s="185"/>
      <c r="F2" s="185"/>
      <c r="G2" s="185"/>
      <c r="H2" s="185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</row>
    <row r="3" spans="1:245" ht="19.5" customHeight="1">
      <c r="A3" s="26" t="s">
        <v>283</v>
      </c>
      <c r="B3" s="26"/>
      <c r="C3" s="26"/>
      <c r="D3" s="26"/>
      <c r="E3" s="26"/>
      <c r="F3" s="73"/>
      <c r="G3" s="73"/>
      <c r="H3" s="11" t="s">
        <v>1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</row>
    <row r="4" spans="1:245" ht="19.5" customHeight="1">
      <c r="A4" s="30" t="s">
        <v>27</v>
      </c>
      <c r="B4" s="30"/>
      <c r="C4" s="30"/>
      <c r="D4" s="31"/>
      <c r="E4" s="32"/>
      <c r="F4" s="188" t="s">
        <v>287</v>
      </c>
      <c r="G4" s="188"/>
      <c r="H4" s="188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</row>
    <row r="5" spans="1:245" ht="19.5" customHeight="1">
      <c r="A5" s="34" t="s">
        <v>37</v>
      </c>
      <c r="B5" s="67"/>
      <c r="C5" s="68"/>
      <c r="D5" s="184" t="s">
        <v>38</v>
      </c>
      <c r="E5" s="192" t="s">
        <v>55</v>
      </c>
      <c r="F5" s="186" t="s">
        <v>28</v>
      </c>
      <c r="G5" s="186" t="s">
        <v>51</v>
      </c>
      <c r="H5" s="188" t="s">
        <v>52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</row>
    <row r="6" spans="1:245" ht="19.5" customHeight="1">
      <c r="A6" s="170" t="s">
        <v>47</v>
      </c>
      <c r="B6" s="36" t="s">
        <v>48</v>
      </c>
      <c r="C6" s="38" t="s">
        <v>49</v>
      </c>
      <c r="D6" s="220"/>
      <c r="E6" s="193"/>
      <c r="F6" s="187"/>
      <c r="G6" s="187"/>
      <c r="H6" s="189"/>
      <c r="I6" s="171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</row>
    <row r="7" spans="1:245" ht="19.5" customHeight="1">
      <c r="A7" s="39"/>
      <c r="B7" s="39"/>
      <c r="C7" s="39"/>
      <c r="D7" s="39"/>
      <c r="E7" s="39"/>
      <c r="F7" s="41"/>
      <c r="G7" s="42"/>
      <c r="H7" s="41"/>
      <c r="I7" s="171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</row>
    <row r="8" spans="1:245" ht="19.5" customHeight="1">
      <c r="A8" s="39"/>
      <c r="B8" s="39"/>
      <c r="C8" s="39"/>
      <c r="D8" s="39"/>
      <c r="E8" s="39"/>
      <c r="F8" s="41"/>
      <c r="G8" s="42"/>
      <c r="H8" s="41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</row>
    <row r="9" spans="1:245" ht="19.5" customHeight="1">
      <c r="A9" s="39"/>
      <c r="B9" s="39"/>
      <c r="C9" s="39"/>
      <c r="D9" s="39"/>
      <c r="E9" s="39"/>
      <c r="F9" s="41"/>
      <c r="G9" s="42"/>
      <c r="H9" s="41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</row>
    <row r="10" spans="1:245" ht="19.5" customHeight="1">
      <c r="A10" s="39"/>
      <c r="B10" s="39"/>
      <c r="C10" s="39"/>
      <c r="D10" s="39"/>
      <c r="E10" s="39"/>
      <c r="F10" s="41"/>
      <c r="G10" s="42"/>
      <c r="H10" s="41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</row>
    <row r="11" spans="1:245" ht="19.5" customHeight="1">
      <c r="A11" s="39"/>
      <c r="B11" s="39"/>
      <c r="C11" s="39"/>
      <c r="D11" s="39"/>
      <c r="E11" s="39"/>
      <c r="F11" s="41"/>
      <c r="G11" s="42"/>
      <c r="H11" s="41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</row>
    <row r="12" spans="1:245" ht="19.5" customHeight="1">
      <c r="A12" s="39"/>
      <c r="B12" s="39"/>
      <c r="C12" s="39"/>
      <c r="D12" s="39"/>
      <c r="E12" s="39"/>
      <c r="F12" s="41"/>
      <c r="G12" s="42"/>
      <c r="H12" s="41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</row>
    <row r="13" spans="1:245" ht="19.5" customHeight="1">
      <c r="A13" s="39"/>
      <c r="B13" s="39"/>
      <c r="C13" s="39"/>
      <c r="D13" s="39"/>
      <c r="E13" s="39"/>
      <c r="F13" s="41"/>
      <c r="G13" s="42"/>
      <c r="H13" s="41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2"/>
      <c r="FG13" s="172"/>
      <c r="FH13" s="172"/>
      <c r="FI13" s="172"/>
      <c r="FJ13" s="172"/>
      <c r="FK13" s="172"/>
      <c r="FL13" s="172"/>
      <c r="FM13" s="172"/>
      <c r="FN13" s="172"/>
      <c r="FO13" s="172"/>
      <c r="FP13" s="172"/>
      <c r="FQ13" s="172"/>
      <c r="FR13" s="172"/>
      <c r="FS13" s="172"/>
      <c r="FT13" s="172"/>
      <c r="FU13" s="172"/>
      <c r="FV13" s="172"/>
      <c r="FW13" s="172"/>
      <c r="FX13" s="172"/>
      <c r="FY13" s="172"/>
      <c r="FZ13" s="172"/>
      <c r="GA13" s="172"/>
      <c r="GB13" s="172"/>
      <c r="GC13" s="172"/>
      <c r="GD13" s="172"/>
      <c r="GE13" s="172"/>
      <c r="GF13" s="172"/>
      <c r="GG13" s="172"/>
      <c r="GH13" s="172"/>
      <c r="GI13" s="172"/>
      <c r="GJ13" s="172"/>
      <c r="GK13" s="172"/>
      <c r="GL13" s="172"/>
      <c r="GM13" s="172"/>
      <c r="GN13" s="172"/>
      <c r="GO13" s="172"/>
      <c r="GP13" s="172"/>
      <c r="GQ13" s="172"/>
      <c r="GR13" s="172"/>
      <c r="GS13" s="172"/>
      <c r="GT13" s="172"/>
      <c r="GU13" s="172"/>
      <c r="GV13" s="172"/>
      <c r="GW13" s="172"/>
      <c r="GX13" s="172"/>
      <c r="GY13" s="172"/>
      <c r="GZ13" s="172"/>
      <c r="HA13" s="172"/>
      <c r="HB13" s="172"/>
      <c r="HC13" s="172"/>
      <c r="HD13" s="172"/>
      <c r="HE13" s="172"/>
      <c r="HF13" s="172"/>
      <c r="HG13" s="172"/>
      <c r="HH13" s="172"/>
      <c r="HI13" s="172"/>
      <c r="HJ13" s="172"/>
      <c r="HK13" s="172"/>
      <c r="HL13" s="172"/>
      <c r="HM13" s="172"/>
      <c r="HN13" s="172"/>
      <c r="HO13" s="172"/>
      <c r="HP13" s="172"/>
      <c r="HQ13" s="172"/>
      <c r="HR13" s="172"/>
      <c r="HS13" s="172"/>
      <c r="HT13" s="172"/>
      <c r="HU13" s="172"/>
      <c r="HV13" s="172"/>
      <c r="HW13" s="172"/>
      <c r="HX13" s="172"/>
      <c r="HY13" s="172"/>
      <c r="HZ13" s="172"/>
      <c r="IA13" s="172"/>
      <c r="IB13" s="172"/>
      <c r="IC13" s="172"/>
      <c r="ID13" s="172"/>
      <c r="IE13" s="172"/>
      <c r="IF13" s="172"/>
      <c r="IG13" s="172"/>
      <c r="IH13" s="172"/>
      <c r="II13" s="172"/>
      <c r="IJ13" s="172"/>
      <c r="IK13" s="172"/>
    </row>
    <row r="14" spans="1:245" ht="19.5" customHeight="1">
      <c r="A14" s="39"/>
      <c r="B14" s="39"/>
      <c r="C14" s="39"/>
      <c r="D14" s="39"/>
      <c r="E14" s="39"/>
      <c r="F14" s="41"/>
      <c r="G14" s="42"/>
      <c r="H14" s="41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  <c r="GP14" s="172"/>
      <c r="GQ14" s="172"/>
      <c r="GR14" s="172"/>
      <c r="GS14" s="172"/>
      <c r="GT14" s="172"/>
      <c r="GU14" s="172"/>
      <c r="GV14" s="172"/>
      <c r="GW14" s="172"/>
      <c r="GX14" s="172"/>
      <c r="GY14" s="172"/>
      <c r="GZ14" s="172"/>
      <c r="HA14" s="172"/>
      <c r="HB14" s="172"/>
      <c r="HC14" s="172"/>
      <c r="HD14" s="172"/>
      <c r="HE14" s="172"/>
      <c r="HF14" s="172"/>
      <c r="HG14" s="172"/>
      <c r="HH14" s="172"/>
      <c r="HI14" s="172"/>
      <c r="HJ14" s="172"/>
      <c r="HK14" s="172"/>
      <c r="HL14" s="172"/>
      <c r="HM14" s="172"/>
      <c r="HN14" s="172"/>
      <c r="HO14" s="172"/>
      <c r="HP14" s="172"/>
      <c r="HQ14" s="172"/>
      <c r="HR14" s="172"/>
      <c r="HS14" s="172"/>
      <c r="HT14" s="172"/>
      <c r="HU14" s="172"/>
      <c r="HV14" s="172"/>
      <c r="HW14" s="172"/>
      <c r="HX14" s="172"/>
      <c r="HY14" s="172"/>
      <c r="HZ14" s="172"/>
      <c r="IA14" s="172"/>
      <c r="IB14" s="172"/>
      <c r="IC14" s="172"/>
      <c r="ID14" s="172"/>
      <c r="IE14" s="172"/>
      <c r="IF14" s="172"/>
      <c r="IG14" s="172"/>
      <c r="IH14" s="172"/>
      <c r="II14" s="172"/>
      <c r="IJ14" s="172"/>
      <c r="IK14" s="172"/>
    </row>
    <row r="15" spans="1:245" ht="19.5" customHeight="1">
      <c r="A15" s="39"/>
      <c r="B15" s="39"/>
      <c r="C15" s="39"/>
      <c r="D15" s="39"/>
      <c r="E15" s="39"/>
      <c r="F15" s="41"/>
      <c r="G15" s="42"/>
      <c r="H15" s="41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2"/>
      <c r="GM15" s="172"/>
      <c r="GN15" s="172"/>
      <c r="GO15" s="172"/>
      <c r="GP15" s="172"/>
      <c r="GQ15" s="172"/>
      <c r="GR15" s="172"/>
      <c r="GS15" s="172"/>
      <c r="GT15" s="172"/>
      <c r="GU15" s="172"/>
      <c r="GV15" s="172"/>
      <c r="GW15" s="172"/>
      <c r="GX15" s="172"/>
      <c r="GY15" s="172"/>
      <c r="GZ15" s="172"/>
      <c r="HA15" s="172"/>
      <c r="HB15" s="172"/>
      <c r="HC15" s="172"/>
      <c r="HD15" s="172"/>
      <c r="HE15" s="172"/>
      <c r="HF15" s="172"/>
      <c r="HG15" s="172"/>
      <c r="HH15" s="172"/>
      <c r="HI15" s="172"/>
      <c r="HJ15" s="172"/>
      <c r="HK15" s="172"/>
      <c r="HL15" s="172"/>
      <c r="HM15" s="172"/>
      <c r="HN15" s="172"/>
      <c r="HO15" s="172"/>
      <c r="HP15" s="172"/>
      <c r="HQ15" s="172"/>
      <c r="HR15" s="172"/>
      <c r="HS15" s="172"/>
      <c r="HT15" s="172"/>
      <c r="HU15" s="172"/>
      <c r="HV15" s="172"/>
      <c r="HW15" s="172"/>
      <c r="HX15" s="172"/>
      <c r="HY15" s="172"/>
      <c r="HZ15" s="172"/>
      <c r="IA15" s="172"/>
      <c r="IB15" s="172"/>
      <c r="IC15" s="172"/>
      <c r="ID15" s="172"/>
      <c r="IE15" s="172"/>
      <c r="IF15" s="172"/>
      <c r="IG15" s="172"/>
      <c r="IH15" s="172"/>
      <c r="II15" s="172"/>
      <c r="IJ15" s="172"/>
      <c r="IK15" s="172"/>
    </row>
    <row r="16" spans="1:245" ht="19.5" customHeight="1">
      <c r="A16" s="39"/>
      <c r="B16" s="39"/>
      <c r="C16" s="39"/>
      <c r="D16" s="39"/>
      <c r="E16" s="39"/>
      <c r="F16" s="41"/>
      <c r="G16" s="42"/>
      <c r="H16" s="41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2"/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2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  <c r="GP16" s="172"/>
      <c r="GQ16" s="172"/>
      <c r="GR16" s="172"/>
      <c r="GS16" s="172"/>
      <c r="GT16" s="172"/>
      <c r="GU16" s="172"/>
      <c r="GV16" s="172"/>
      <c r="GW16" s="172"/>
      <c r="GX16" s="172"/>
      <c r="GY16" s="172"/>
      <c r="GZ16" s="172"/>
      <c r="HA16" s="172"/>
      <c r="HB16" s="172"/>
      <c r="HC16" s="172"/>
      <c r="HD16" s="172"/>
      <c r="HE16" s="172"/>
      <c r="HF16" s="172"/>
      <c r="HG16" s="172"/>
      <c r="HH16" s="172"/>
      <c r="HI16" s="172"/>
      <c r="HJ16" s="172"/>
      <c r="HK16" s="172"/>
      <c r="HL16" s="172"/>
      <c r="HM16" s="172"/>
      <c r="HN16" s="172"/>
      <c r="HO16" s="172"/>
      <c r="HP16" s="172"/>
      <c r="HQ16" s="172"/>
      <c r="HR16" s="172"/>
      <c r="HS16" s="172"/>
      <c r="HT16" s="172"/>
      <c r="HU16" s="172"/>
      <c r="HV16" s="172"/>
      <c r="HW16" s="172"/>
      <c r="HX16" s="172"/>
      <c r="HY16" s="172"/>
      <c r="HZ16" s="172"/>
      <c r="IA16" s="172"/>
      <c r="IB16" s="172"/>
      <c r="IC16" s="172"/>
      <c r="ID16" s="172"/>
      <c r="IE16" s="172"/>
      <c r="IF16" s="172"/>
      <c r="IG16" s="172"/>
      <c r="IH16" s="172"/>
      <c r="II16" s="172"/>
      <c r="IJ16" s="172"/>
      <c r="IK16" s="172"/>
    </row>
    <row r="17" spans="1:245" ht="19.5" customHeight="1">
      <c r="A17" s="39"/>
      <c r="B17" s="39"/>
      <c r="C17" s="39"/>
      <c r="D17" s="39"/>
      <c r="E17" s="39"/>
      <c r="F17" s="41"/>
      <c r="G17" s="42"/>
      <c r="H17" s="41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  <c r="GP17" s="172"/>
      <c r="GQ17" s="172"/>
      <c r="GR17" s="172"/>
      <c r="GS17" s="172"/>
      <c r="GT17" s="172"/>
      <c r="GU17" s="172"/>
      <c r="GV17" s="172"/>
      <c r="GW17" s="172"/>
      <c r="GX17" s="172"/>
      <c r="GY17" s="172"/>
      <c r="GZ17" s="172"/>
      <c r="HA17" s="172"/>
      <c r="HB17" s="172"/>
      <c r="HC17" s="172"/>
      <c r="HD17" s="172"/>
      <c r="HE17" s="172"/>
      <c r="HF17" s="172"/>
      <c r="HG17" s="172"/>
      <c r="HH17" s="172"/>
      <c r="HI17" s="172"/>
      <c r="HJ17" s="172"/>
      <c r="HK17" s="172"/>
      <c r="HL17" s="172"/>
      <c r="HM17" s="172"/>
      <c r="HN17" s="172"/>
      <c r="HO17" s="172"/>
      <c r="HP17" s="172"/>
      <c r="HQ17" s="172"/>
      <c r="HR17" s="172"/>
      <c r="HS17" s="172"/>
      <c r="HT17" s="172"/>
      <c r="HU17" s="172"/>
      <c r="HV17" s="172"/>
      <c r="HW17" s="172"/>
      <c r="HX17" s="172"/>
      <c r="HY17" s="172"/>
      <c r="HZ17" s="172"/>
      <c r="IA17" s="172"/>
      <c r="IB17" s="172"/>
      <c r="IC17" s="172"/>
      <c r="ID17" s="172"/>
      <c r="IE17" s="172"/>
      <c r="IF17" s="172"/>
      <c r="IG17" s="172"/>
      <c r="IH17" s="172"/>
      <c r="II17" s="172"/>
      <c r="IJ17" s="172"/>
      <c r="IK17" s="172"/>
    </row>
    <row r="18" spans="1:245" ht="19.5" customHeight="1">
      <c r="A18" s="39"/>
      <c r="B18" s="39"/>
      <c r="C18" s="39"/>
      <c r="D18" s="39"/>
      <c r="E18" s="39"/>
      <c r="F18" s="41"/>
      <c r="G18" s="42"/>
      <c r="H18" s="41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  <c r="HQ18" s="172"/>
      <c r="HR18" s="172"/>
      <c r="HS18" s="172"/>
      <c r="HT18" s="172"/>
      <c r="HU18" s="172"/>
      <c r="HV18" s="172"/>
      <c r="HW18" s="172"/>
      <c r="HX18" s="172"/>
      <c r="HY18" s="172"/>
      <c r="HZ18" s="172"/>
      <c r="IA18" s="172"/>
      <c r="IB18" s="172"/>
      <c r="IC18" s="172"/>
      <c r="ID18" s="172"/>
      <c r="IE18" s="172"/>
      <c r="IF18" s="172"/>
      <c r="IG18" s="172"/>
      <c r="IH18" s="172"/>
      <c r="II18" s="172"/>
      <c r="IJ18" s="172"/>
      <c r="IK18" s="172"/>
    </row>
    <row r="19" spans="1:245" ht="19.5" customHeight="1">
      <c r="A19" s="39"/>
      <c r="B19" s="39"/>
      <c r="C19" s="39"/>
      <c r="D19" s="39"/>
      <c r="E19" s="39"/>
      <c r="F19" s="41"/>
      <c r="G19" s="42"/>
      <c r="H19" s="41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  <c r="GP19" s="172"/>
      <c r="GQ19" s="172"/>
      <c r="GR19" s="172"/>
      <c r="GS19" s="172"/>
      <c r="GT19" s="172"/>
      <c r="GU19" s="172"/>
      <c r="GV19" s="172"/>
      <c r="GW19" s="172"/>
      <c r="GX19" s="172"/>
      <c r="GY19" s="172"/>
      <c r="GZ19" s="172"/>
      <c r="HA19" s="172"/>
      <c r="HB19" s="172"/>
      <c r="HC19" s="172"/>
      <c r="HD19" s="172"/>
      <c r="HE19" s="172"/>
      <c r="HF19" s="172"/>
      <c r="HG19" s="172"/>
      <c r="HH19" s="172"/>
      <c r="HI19" s="172"/>
      <c r="HJ19" s="172"/>
      <c r="HK19" s="172"/>
      <c r="HL19" s="172"/>
      <c r="HM19" s="172"/>
      <c r="HN19" s="172"/>
      <c r="HO19" s="172"/>
      <c r="HP19" s="172"/>
      <c r="HQ19" s="172"/>
      <c r="HR19" s="172"/>
      <c r="HS19" s="172"/>
      <c r="HT19" s="172"/>
      <c r="HU19" s="172"/>
      <c r="HV19" s="172"/>
      <c r="HW19" s="172"/>
      <c r="HX19" s="172"/>
      <c r="HY19" s="172"/>
      <c r="HZ19" s="172"/>
      <c r="IA19" s="172"/>
      <c r="IB19" s="172"/>
      <c r="IC19" s="172"/>
      <c r="ID19" s="172"/>
      <c r="IE19" s="172"/>
      <c r="IF19" s="172"/>
      <c r="IG19" s="172"/>
      <c r="IH19" s="172"/>
      <c r="II19" s="172"/>
      <c r="IJ19" s="172"/>
      <c r="IK19" s="172"/>
    </row>
    <row r="20" spans="1:245" ht="19.5" customHeight="1">
      <c r="A20" s="39"/>
      <c r="B20" s="39"/>
      <c r="C20" s="39"/>
      <c r="D20" s="39"/>
      <c r="E20" s="39"/>
      <c r="F20" s="41"/>
      <c r="G20" s="42"/>
      <c r="H20" s="41"/>
      <c r="I20" s="172"/>
      <c r="J20" s="173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B20" s="172"/>
      <c r="IC20" s="172"/>
      <c r="ID20" s="172"/>
      <c r="IE20" s="172"/>
      <c r="IF20" s="172"/>
      <c r="IG20" s="172"/>
      <c r="IH20" s="172"/>
      <c r="II20" s="172"/>
      <c r="IJ20" s="172"/>
      <c r="IK20" s="172"/>
    </row>
    <row r="21" spans="1:245" ht="19.5" customHeight="1">
      <c r="A21" s="39"/>
      <c r="B21" s="39"/>
      <c r="C21" s="39"/>
      <c r="D21" s="39"/>
      <c r="E21" s="39"/>
      <c r="F21" s="41"/>
      <c r="G21" s="42"/>
      <c r="H21" s="4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72"/>
      <c r="GK21" s="172"/>
      <c r="GL21" s="172"/>
      <c r="GM21" s="172"/>
      <c r="GN21" s="172"/>
      <c r="GO21" s="172"/>
      <c r="GP21" s="172"/>
      <c r="GQ21" s="172"/>
      <c r="GR21" s="172"/>
      <c r="GS21" s="172"/>
      <c r="GT21" s="172"/>
      <c r="GU21" s="172"/>
      <c r="GV21" s="172"/>
      <c r="GW21" s="172"/>
      <c r="GX21" s="172"/>
      <c r="GY21" s="172"/>
      <c r="GZ21" s="172"/>
      <c r="HA21" s="172"/>
      <c r="HB21" s="172"/>
      <c r="HC21" s="172"/>
      <c r="HD21" s="172"/>
      <c r="HE21" s="172"/>
      <c r="HF21" s="172"/>
      <c r="HG21" s="172"/>
      <c r="HH21" s="172"/>
      <c r="HI21" s="172"/>
      <c r="HJ21" s="172"/>
      <c r="HK21" s="172"/>
      <c r="HL21" s="172"/>
      <c r="HM21" s="172"/>
      <c r="HN21" s="172"/>
      <c r="HO21" s="172"/>
      <c r="HP21" s="172"/>
      <c r="HQ21" s="172"/>
      <c r="HR21" s="172"/>
      <c r="HS21" s="172"/>
      <c r="HT21" s="172"/>
      <c r="HU21" s="172"/>
      <c r="HV21" s="172"/>
      <c r="HW21" s="172"/>
      <c r="HX21" s="172"/>
      <c r="HY21" s="172"/>
      <c r="HZ21" s="172"/>
      <c r="IA21" s="172"/>
      <c r="IB21" s="172"/>
      <c r="IC21" s="172"/>
      <c r="ID21" s="172"/>
      <c r="IE21" s="172"/>
      <c r="IF21" s="172"/>
      <c r="IG21" s="172"/>
      <c r="IH21" s="172"/>
      <c r="II21" s="172"/>
      <c r="IJ21" s="172"/>
      <c r="IK21" s="172"/>
    </row>
    <row r="22" spans="1:245" ht="19.5" customHeight="1">
      <c r="A22" s="172"/>
      <c r="B22" s="172"/>
      <c r="C22" s="172"/>
      <c r="D22" s="172"/>
      <c r="E22" s="172"/>
      <c r="F22" s="172"/>
      <c r="G22" s="172"/>
      <c r="H22" s="174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/>
      <c r="GK22" s="172"/>
      <c r="GL22" s="172"/>
      <c r="GM22" s="172"/>
      <c r="GN22" s="172"/>
      <c r="GO22" s="172"/>
      <c r="GP22" s="172"/>
      <c r="GQ22" s="172"/>
      <c r="GR22" s="172"/>
      <c r="GS22" s="172"/>
      <c r="GT22" s="172"/>
      <c r="GU22" s="172"/>
      <c r="GV22" s="172"/>
      <c r="GW22" s="172"/>
      <c r="GX22" s="172"/>
      <c r="GY22" s="172"/>
      <c r="GZ22" s="172"/>
      <c r="HA22" s="172"/>
      <c r="HB22" s="172"/>
      <c r="HC22" s="172"/>
      <c r="HD22" s="172"/>
      <c r="HE22" s="172"/>
      <c r="HF22" s="172"/>
      <c r="HG22" s="172"/>
      <c r="HH22" s="172"/>
      <c r="HI22" s="172"/>
      <c r="HJ22" s="172"/>
      <c r="HK22" s="172"/>
      <c r="HL22" s="172"/>
      <c r="HM22" s="172"/>
      <c r="HN22" s="172"/>
      <c r="HO22" s="172"/>
      <c r="HP22" s="172"/>
      <c r="HQ22" s="172"/>
      <c r="HR22" s="172"/>
      <c r="HS22" s="172"/>
      <c r="HT22" s="172"/>
      <c r="HU22" s="172"/>
      <c r="HV22" s="172"/>
      <c r="HW22" s="172"/>
      <c r="HX22" s="172"/>
      <c r="HY22" s="172"/>
      <c r="HZ22" s="172"/>
      <c r="IA22" s="172"/>
      <c r="IB22" s="172"/>
      <c r="IC22" s="172"/>
      <c r="ID22" s="172"/>
      <c r="IE22" s="172"/>
      <c r="IF22" s="172"/>
      <c r="IG22" s="172"/>
      <c r="IH22" s="172"/>
      <c r="II22" s="172"/>
      <c r="IJ22" s="172"/>
      <c r="IK22" s="172"/>
    </row>
    <row r="23" spans="1:245" ht="19.5" customHeight="1">
      <c r="A23" s="172"/>
      <c r="B23" s="172"/>
      <c r="C23" s="172"/>
      <c r="D23" s="174"/>
      <c r="E23" s="174"/>
      <c r="F23" s="174"/>
      <c r="G23" s="174"/>
      <c r="H23" s="174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  <c r="GR23" s="172"/>
      <c r="GS23" s="172"/>
      <c r="GT23" s="172"/>
      <c r="GU23" s="172"/>
      <c r="GV23" s="172"/>
      <c r="GW23" s="172"/>
      <c r="GX23" s="172"/>
      <c r="GY23" s="172"/>
      <c r="GZ23" s="172"/>
      <c r="HA23" s="172"/>
      <c r="HB23" s="172"/>
      <c r="HC23" s="172"/>
      <c r="HD23" s="172"/>
      <c r="HE23" s="172"/>
      <c r="HF23" s="172"/>
      <c r="HG23" s="172"/>
      <c r="HH23" s="172"/>
      <c r="HI23" s="172"/>
      <c r="HJ23" s="172"/>
      <c r="HK23" s="172"/>
      <c r="HL23" s="172"/>
      <c r="HM23" s="172"/>
      <c r="HN23" s="172"/>
      <c r="HO23" s="172"/>
      <c r="HP23" s="172"/>
      <c r="HQ23" s="172"/>
      <c r="HR23" s="172"/>
      <c r="HS23" s="172"/>
      <c r="HT23" s="172"/>
      <c r="HU23" s="172"/>
      <c r="HV23" s="172"/>
      <c r="HW23" s="172"/>
      <c r="HX23" s="172"/>
      <c r="HY23" s="172"/>
      <c r="HZ23" s="172"/>
      <c r="IA23" s="172"/>
      <c r="IB23" s="172"/>
      <c r="IC23" s="172"/>
      <c r="ID23" s="172"/>
      <c r="IE23" s="172"/>
      <c r="IF23" s="172"/>
      <c r="IG23" s="172"/>
      <c r="IH23" s="172"/>
      <c r="II23" s="172"/>
      <c r="IJ23" s="172"/>
      <c r="IK23" s="172"/>
    </row>
    <row r="24" spans="1:245" ht="19.5" customHeight="1">
      <c r="A24" s="172"/>
      <c r="B24" s="172"/>
      <c r="C24" s="172"/>
      <c r="D24" s="174"/>
      <c r="E24" s="174"/>
      <c r="F24" s="174"/>
      <c r="G24" s="174"/>
      <c r="H24" s="174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</row>
    <row r="25" spans="1:245" ht="19.5" customHeight="1">
      <c r="A25" s="172"/>
      <c r="B25" s="172"/>
      <c r="C25" s="172"/>
      <c r="D25" s="172"/>
      <c r="E25" s="172"/>
      <c r="F25" s="172"/>
      <c r="G25" s="172"/>
      <c r="H25" s="174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  <c r="GR25" s="172"/>
      <c r="GS25" s="172"/>
      <c r="GT25" s="172"/>
      <c r="GU25" s="172"/>
      <c r="GV25" s="172"/>
      <c r="GW25" s="172"/>
      <c r="GX25" s="172"/>
      <c r="GY25" s="172"/>
      <c r="GZ25" s="172"/>
      <c r="HA25" s="172"/>
      <c r="HB25" s="172"/>
      <c r="HC25" s="172"/>
      <c r="HD25" s="172"/>
      <c r="HE25" s="172"/>
      <c r="HF25" s="172"/>
      <c r="HG25" s="172"/>
      <c r="HH25" s="172"/>
      <c r="HI25" s="172"/>
      <c r="HJ25" s="172"/>
      <c r="HK25" s="172"/>
      <c r="HL25" s="172"/>
      <c r="HM25" s="172"/>
      <c r="HN25" s="172"/>
      <c r="HO25" s="172"/>
      <c r="HP25" s="172"/>
      <c r="HQ25" s="172"/>
      <c r="HR25" s="172"/>
      <c r="HS25" s="172"/>
      <c r="HT25" s="172"/>
      <c r="HU25" s="172"/>
      <c r="HV25" s="172"/>
      <c r="HW25" s="172"/>
      <c r="HX25" s="172"/>
      <c r="HY25" s="172"/>
      <c r="HZ25" s="172"/>
      <c r="IA25" s="172"/>
      <c r="IB25" s="172"/>
      <c r="IC25" s="172"/>
      <c r="ID25" s="172"/>
      <c r="IE25" s="172"/>
      <c r="IF25" s="172"/>
      <c r="IG25" s="172"/>
      <c r="IH25" s="172"/>
      <c r="II25" s="172"/>
      <c r="IJ25" s="172"/>
      <c r="IK25" s="172"/>
    </row>
    <row r="26" spans="1:245" ht="19.5" customHeight="1">
      <c r="A26" s="172"/>
      <c r="B26" s="172"/>
      <c r="C26" s="172"/>
      <c r="D26" s="174"/>
      <c r="E26" s="174"/>
      <c r="F26" s="174"/>
      <c r="G26" s="174"/>
      <c r="H26" s="174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  <c r="GQ26" s="172"/>
      <c r="GR26" s="172"/>
      <c r="GS26" s="172"/>
      <c r="GT26" s="172"/>
      <c r="GU26" s="172"/>
      <c r="GV26" s="172"/>
      <c r="GW26" s="172"/>
      <c r="GX26" s="172"/>
      <c r="GY26" s="172"/>
      <c r="GZ26" s="172"/>
      <c r="HA26" s="172"/>
      <c r="HB26" s="172"/>
      <c r="HC26" s="172"/>
      <c r="HD26" s="172"/>
      <c r="HE26" s="172"/>
      <c r="HF26" s="172"/>
      <c r="HG26" s="172"/>
      <c r="HH26" s="172"/>
      <c r="HI26" s="172"/>
      <c r="HJ26" s="172"/>
      <c r="HK26" s="172"/>
      <c r="HL26" s="172"/>
      <c r="HM26" s="172"/>
      <c r="HN26" s="172"/>
      <c r="HO26" s="172"/>
      <c r="HP26" s="172"/>
      <c r="HQ26" s="172"/>
      <c r="HR26" s="172"/>
      <c r="HS26" s="172"/>
      <c r="HT26" s="172"/>
      <c r="HU26" s="172"/>
      <c r="HV26" s="172"/>
      <c r="HW26" s="172"/>
      <c r="HX26" s="172"/>
      <c r="HY26" s="172"/>
      <c r="HZ26" s="172"/>
      <c r="IA26" s="172"/>
      <c r="IB26" s="172"/>
      <c r="IC26" s="172"/>
      <c r="ID26" s="172"/>
      <c r="IE26" s="172"/>
      <c r="IF26" s="172"/>
      <c r="IG26" s="172"/>
      <c r="IH26" s="172"/>
      <c r="II26" s="172"/>
      <c r="IJ26" s="172"/>
      <c r="IK26" s="172"/>
    </row>
    <row r="27" spans="1:245" ht="19.5" customHeight="1">
      <c r="A27" s="172"/>
      <c r="B27" s="172"/>
      <c r="C27" s="172"/>
      <c r="D27" s="174"/>
      <c r="E27" s="174"/>
      <c r="F27" s="174"/>
      <c r="G27" s="174"/>
      <c r="H27" s="174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72"/>
      <c r="GQ27" s="172"/>
      <c r="GR27" s="172"/>
      <c r="GS27" s="172"/>
      <c r="GT27" s="172"/>
      <c r="GU27" s="172"/>
      <c r="GV27" s="172"/>
      <c r="GW27" s="172"/>
      <c r="GX27" s="172"/>
      <c r="GY27" s="172"/>
      <c r="GZ27" s="172"/>
      <c r="HA27" s="172"/>
      <c r="HB27" s="172"/>
      <c r="HC27" s="172"/>
      <c r="HD27" s="172"/>
      <c r="HE27" s="172"/>
      <c r="HF27" s="172"/>
      <c r="HG27" s="172"/>
      <c r="HH27" s="172"/>
      <c r="HI27" s="172"/>
      <c r="HJ27" s="172"/>
      <c r="HK27" s="172"/>
      <c r="HL27" s="172"/>
      <c r="HM27" s="172"/>
      <c r="HN27" s="172"/>
      <c r="HO27" s="172"/>
      <c r="HP27" s="172"/>
      <c r="HQ27" s="172"/>
      <c r="HR27" s="172"/>
      <c r="HS27" s="172"/>
      <c r="HT27" s="172"/>
      <c r="HU27" s="172"/>
      <c r="HV27" s="172"/>
      <c r="HW27" s="172"/>
      <c r="HX27" s="172"/>
      <c r="HY27" s="172"/>
      <c r="HZ27" s="172"/>
      <c r="IA27" s="172"/>
      <c r="IB27" s="172"/>
      <c r="IC27" s="172"/>
      <c r="ID27" s="172"/>
      <c r="IE27" s="172"/>
      <c r="IF27" s="172"/>
      <c r="IG27" s="172"/>
      <c r="IH27" s="172"/>
      <c r="II27" s="172"/>
      <c r="IJ27" s="172"/>
      <c r="IK27" s="172"/>
    </row>
    <row r="28" spans="1:245" ht="19.5" customHeight="1">
      <c r="A28" s="172"/>
      <c r="B28" s="172"/>
      <c r="C28" s="172"/>
      <c r="D28" s="172"/>
      <c r="E28" s="172"/>
      <c r="F28" s="172"/>
      <c r="G28" s="172"/>
      <c r="H28" s="174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2"/>
      <c r="GM28" s="172"/>
      <c r="GN28" s="172"/>
      <c r="GO28" s="172"/>
      <c r="GP28" s="172"/>
      <c r="GQ28" s="172"/>
      <c r="GR28" s="172"/>
      <c r="GS28" s="172"/>
      <c r="GT28" s="172"/>
      <c r="GU28" s="172"/>
      <c r="GV28" s="172"/>
      <c r="GW28" s="172"/>
      <c r="GX28" s="172"/>
      <c r="GY28" s="172"/>
      <c r="GZ28" s="172"/>
      <c r="HA28" s="172"/>
      <c r="HB28" s="172"/>
      <c r="HC28" s="172"/>
      <c r="HD28" s="172"/>
      <c r="HE28" s="172"/>
      <c r="HF28" s="172"/>
      <c r="HG28" s="172"/>
      <c r="HH28" s="172"/>
      <c r="HI28" s="172"/>
      <c r="HJ28" s="172"/>
      <c r="HK28" s="172"/>
      <c r="HL28" s="172"/>
      <c r="HM28" s="172"/>
      <c r="HN28" s="172"/>
      <c r="HO28" s="172"/>
      <c r="HP28" s="172"/>
      <c r="HQ28" s="172"/>
      <c r="HR28" s="172"/>
      <c r="HS28" s="172"/>
      <c r="HT28" s="172"/>
      <c r="HU28" s="172"/>
      <c r="HV28" s="172"/>
      <c r="HW28" s="172"/>
      <c r="HX28" s="172"/>
      <c r="HY28" s="172"/>
      <c r="HZ28" s="172"/>
      <c r="IA28" s="172"/>
      <c r="IB28" s="172"/>
      <c r="IC28" s="172"/>
      <c r="ID28" s="172"/>
      <c r="IE28" s="172"/>
      <c r="IF28" s="172"/>
      <c r="IG28" s="172"/>
      <c r="IH28" s="172"/>
      <c r="II28" s="172"/>
      <c r="IJ28" s="172"/>
      <c r="IK28" s="172"/>
    </row>
    <row r="29" spans="1:245" ht="19.5" customHeight="1">
      <c r="A29" s="172"/>
      <c r="B29" s="172"/>
      <c r="C29" s="172"/>
      <c r="D29" s="174"/>
      <c r="E29" s="174"/>
      <c r="F29" s="174"/>
      <c r="G29" s="174"/>
      <c r="H29" s="174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2"/>
      <c r="GM29" s="172"/>
      <c r="GN29" s="172"/>
      <c r="GO29" s="172"/>
      <c r="GP29" s="172"/>
      <c r="GQ29" s="172"/>
      <c r="GR29" s="172"/>
      <c r="GS29" s="172"/>
      <c r="GT29" s="172"/>
      <c r="GU29" s="172"/>
      <c r="GV29" s="172"/>
      <c r="GW29" s="172"/>
      <c r="GX29" s="172"/>
      <c r="GY29" s="172"/>
      <c r="GZ29" s="172"/>
      <c r="HA29" s="172"/>
      <c r="HB29" s="172"/>
      <c r="HC29" s="172"/>
      <c r="HD29" s="172"/>
      <c r="HE29" s="172"/>
      <c r="HF29" s="172"/>
      <c r="HG29" s="172"/>
      <c r="HH29" s="172"/>
      <c r="HI29" s="172"/>
      <c r="HJ29" s="172"/>
      <c r="HK29" s="172"/>
      <c r="HL29" s="172"/>
      <c r="HM29" s="172"/>
      <c r="HN29" s="172"/>
      <c r="HO29" s="172"/>
      <c r="HP29" s="172"/>
      <c r="HQ29" s="172"/>
      <c r="HR29" s="172"/>
      <c r="HS29" s="172"/>
      <c r="HT29" s="172"/>
      <c r="HU29" s="172"/>
      <c r="HV29" s="172"/>
      <c r="HW29" s="172"/>
      <c r="HX29" s="172"/>
      <c r="HY29" s="172"/>
      <c r="HZ29" s="172"/>
      <c r="IA29" s="172"/>
      <c r="IB29" s="172"/>
      <c r="IC29" s="172"/>
      <c r="ID29" s="172"/>
      <c r="IE29" s="172"/>
      <c r="IF29" s="172"/>
      <c r="IG29" s="172"/>
      <c r="IH29" s="172"/>
      <c r="II29" s="172"/>
      <c r="IJ29" s="172"/>
      <c r="IK29" s="172"/>
    </row>
    <row r="30" spans="1:245" ht="19.5" customHeight="1">
      <c r="A30" s="172"/>
      <c r="B30" s="172"/>
      <c r="C30" s="172"/>
      <c r="D30" s="174"/>
      <c r="E30" s="174"/>
      <c r="F30" s="174"/>
      <c r="G30" s="174"/>
      <c r="H30" s="174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  <c r="HP30" s="172"/>
      <c r="HQ30" s="172"/>
      <c r="HR30" s="172"/>
      <c r="HS30" s="172"/>
      <c r="HT30" s="172"/>
      <c r="HU30" s="172"/>
      <c r="HV30" s="172"/>
      <c r="HW30" s="172"/>
      <c r="HX30" s="172"/>
      <c r="HY30" s="172"/>
      <c r="HZ30" s="172"/>
      <c r="IA30" s="172"/>
      <c r="IB30" s="172"/>
      <c r="IC30" s="172"/>
      <c r="ID30" s="172"/>
      <c r="IE30" s="172"/>
      <c r="IF30" s="172"/>
      <c r="IG30" s="172"/>
      <c r="IH30" s="172"/>
      <c r="II30" s="172"/>
      <c r="IJ30" s="172"/>
      <c r="IK30" s="172"/>
    </row>
    <row r="31" spans="1:245" ht="19.5" customHeight="1">
      <c r="A31" s="172"/>
      <c r="B31" s="172"/>
      <c r="C31" s="172"/>
      <c r="D31" s="172"/>
      <c r="E31" s="172"/>
      <c r="F31" s="172"/>
      <c r="G31" s="172"/>
      <c r="H31" s="174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  <c r="GP31" s="172"/>
      <c r="GQ31" s="172"/>
      <c r="GR31" s="172"/>
      <c r="GS31" s="172"/>
      <c r="GT31" s="172"/>
      <c r="GU31" s="172"/>
      <c r="GV31" s="172"/>
      <c r="GW31" s="172"/>
      <c r="GX31" s="172"/>
      <c r="GY31" s="172"/>
      <c r="GZ31" s="172"/>
      <c r="HA31" s="172"/>
      <c r="HB31" s="172"/>
      <c r="HC31" s="172"/>
      <c r="HD31" s="172"/>
      <c r="HE31" s="172"/>
      <c r="HF31" s="172"/>
      <c r="HG31" s="172"/>
      <c r="HH31" s="172"/>
      <c r="HI31" s="172"/>
      <c r="HJ31" s="172"/>
      <c r="HK31" s="172"/>
      <c r="HL31" s="172"/>
      <c r="HM31" s="172"/>
      <c r="HN31" s="172"/>
      <c r="HO31" s="172"/>
      <c r="HP31" s="172"/>
      <c r="HQ31" s="172"/>
      <c r="HR31" s="172"/>
      <c r="HS31" s="172"/>
      <c r="HT31" s="172"/>
      <c r="HU31" s="172"/>
      <c r="HV31" s="172"/>
      <c r="HW31" s="172"/>
      <c r="HX31" s="172"/>
      <c r="HY31" s="172"/>
      <c r="HZ31" s="172"/>
      <c r="IA31" s="172"/>
      <c r="IB31" s="172"/>
      <c r="IC31" s="172"/>
      <c r="ID31" s="172"/>
      <c r="IE31" s="172"/>
      <c r="IF31" s="172"/>
      <c r="IG31" s="172"/>
      <c r="IH31" s="172"/>
      <c r="II31" s="172"/>
      <c r="IJ31" s="172"/>
      <c r="IK31" s="172"/>
    </row>
    <row r="32" spans="1:245" ht="19.5" customHeight="1">
      <c r="A32" s="172"/>
      <c r="B32" s="172"/>
      <c r="C32" s="172"/>
      <c r="D32" s="172"/>
      <c r="E32" s="175"/>
      <c r="F32" s="175"/>
      <c r="G32" s="175"/>
      <c r="H32" s="174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  <c r="GP32" s="172"/>
      <c r="GQ32" s="172"/>
      <c r="GR32" s="172"/>
      <c r="GS32" s="172"/>
      <c r="GT32" s="172"/>
      <c r="GU32" s="172"/>
      <c r="GV32" s="172"/>
      <c r="GW32" s="172"/>
      <c r="GX32" s="172"/>
      <c r="GY32" s="172"/>
      <c r="GZ32" s="172"/>
      <c r="HA32" s="172"/>
      <c r="HB32" s="172"/>
      <c r="HC32" s="172"/>
      <c r="HD32" s="172"/>
      <c r="HE32" s="172"/>
      <c r="HF32" s="172"/>
      <c r="HG32" s="172"/>
      <c r="HH32" s="172"/>
      <c r="HI32" s="172"/>
      <c r="HJ32" s="172"/>
      <c r="HK32" s="172"/>
      <c r="HL32" s="172"/>
      <c r="HM32" s="172"/>
      <c r="HN32" s="172"/>
      <c r="HO32" s="172"/>
      <c r="HP32" s="172"/>
      <c r="HQ32" s="172"/>
      <c r="HR32" s="172"/>
      <c r="HS32" s="172"/>
      <c r="HT32" s="172"/>
      <c r="HU32" s="172"/>
      <c r="HV32" s="172"/>
      <c r="HW32" s="172"/>
      <c r="HX32" s="172"/>
      <c r="HY32" s="172"/>
      <c r="HZ32" s="172"/>
      <c r="IA32" s="172"/>
      <c r="IB32" s="172"/>
      <c r="IC32" s="172"/>
      <c r="ID32" s="172"/>
      <c r="IE32" s="172"/>
      <c r="IF32" s="172"/>
      <c r="IG32" s="172"/>
      <c r="IH32" s="172"/>
      <c r="II32" s="172"/>
      <c r="IJ32" s="172"/>
      <c r="IK32" s="172"/>
    </row>
    <row r="33" spans="1:245" ht="19.5" customHeight="1">
      <c r="A33" s="172"/>
      <c r="B33" s="172"/>
      <c r="C33" s="172"/>
      <c r="D33" s="172"/>
      <c r="E33" s="175"/>
      <c r="F33" s="175"/>
      <c r="G33" s="175"/>
      <c r="H33" s="174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  <c r="GR33" s="172"/>
      <c r="GS33" s="172"/>
      <c r="GT33" s="172"/>
      <c r="GU33" s="172"/>
      <c r="GV33" s="172"/>
      <c r="GW33" s="172"/>
      <c r="GX33" s="172"/>
      <c r="GY33" s="172"/>
      <c r="GZ33" s="172"/>
      <c r="HA33" s="172"/>
      <c r="HB33" s="172"/>
      <c r="HC33" s="172"/>
      <c r="HD33" s="172"/>
      <c r="HE33" s="172"/>
      <c r="HF33" s="172"/>
      <c r="HG33" s="172"/>
      <c r="HH33" s="172"/>
      <c r="HI33" s="172"/>
      <c r="HJ33" s="172"/>
      <c r="HK33" s="172"/>
      <c r="HL33" s="172"/>
      <c r="HM33" s="172"/>
      <c r="HN33" s="172"/>
      <c r="HO33" s="172"/>
      <c r="HP33" s="172"/>
      <c r="HQ33" s="172"/>
      <c r="HR33" s="172"/>
      <c r="HS33" s="172"/>
      <c r="HT33" s="172"/>
      <c r="HU33" s="172"/>
      <c r="HV33" s="172"/>
      <c r="HW33" s="172"/>
      <c r="HX33" s="172"/>
      <c r="HY33" s="172"/>
      <c r="HZ33" s="172"/>
      <c r="IA33" s="172"/>
      <c r="IB33" s="172"/>
      <c r="IC33" s="172"/>
      <c r="ID33" s="172"/>
      <c r="IE33" s="172"/>
      <c r="IF33" s="172"/>
      <c r="IG33" s="172"/>
      <c r="IH33" s="172"/>
      <c r="II33" s="172"/>
      <c r="IJ33" s="172"/>
      <c r="IK33" s="172"/>
    </row>
    <row r="34" spans="1:245" ht="19.5" customHeight="1">
      <c r="A34" s="172"/>
      <c r="B34" s="172"/>
      <c r="C34" s="172"/>
      <c r="D34" s="172"/>
      <c r="E34" s="172"/>
      <c r="F34" s="172"/>
      <c r="G34" s="172"/>
      <c r="H34" s="174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  <c r="GP34" s="172"/>
      <c r="GQ34" s="172"/>
      <c r="GR34" s="172"/>
      <c r="GS34" s="172"/>
      <c r="GT34" s="172"/>
      <c r="GU34" s="172"/>
      <c r="GV34" s="172"/>
      <c r="GW34" s="172"/>
      <c r="GX34" s="172"/>
      <c r="GY34" s="172"/>
      <c r="GZ34" s="172"/>
      <c r="HA34" s="172"/>
      <c r="HB34" s="172"/>
      <c r="HC34" s="172"/>
      <c r="HD34" s="172"/>
      <c r="HE34" s="172"/>
      <c r="HF34" s="172"/>
      <c r="HG34" s="172"/>
      <c r="HH34" s="172"/>
      <c r="HI34" s="172"/>
      <c r="HJ34" s="172"/>
      <c r="HK34" s="172"/>
      <c r="HL34" s="172"/>
      <c r="HM34" s="172"/>
      <c r="HN34" s="172"/>
      <c r="HO34" s="172"/>
      <c r="HP34" s="172"/>
      <c r="HQ34" s="172"/>
      <c r="HR34" s="172"/>
      <c r="HS34" s="172"/>
      <c r="HT34" s="172"/>
      <c r="HU34" s="172"/>
      <c r="HV34" s="172"/>
      <c r="HW34" s="172"/>
      <c r="HX34" s="172"/>
      <c r="HY34" s="172"/>
      <c r="HZ34" s="172"/>
      <c r="IA34" s="172"/>
      <c r="IB34" s="172"/>
      <c r="IC34" s="172"/>
      <c r="ID34" s="172"/>
      <c r="IE34" s="172"/>
      <c r="IF34" s="172"/>
      <c r="IG34" s="172"/>
      <c r="IH34" s="172"/>
      <c r="II34" s="172"/>
      <c r="IJ34" s="172"/>
      <c r="IK34" s="172"/>
    </row>
    <row r="35" spans="1:245" ht="19.5" customHeight="1">
      <c r="A35" s="172"/>
      <c r="B35" s="172"/>
      <c r="C35" s="172"/>
      <c r="D35" s="172"/>
      <c r="E35" s="176"/>
      <c r="F35" s="176"/>
      <c r="G35" s="176"/>
      <c r="H35" s="174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  <c r="GP35" s="172"/>
      <c r="GQ35" s="172"/>
      <c r="GR35" s="172"/>
      <c r="GS35" s="172"/>
      <c r="GT35" s="172"/>
      <c r="GU35" s="172"/>
      <c r="GV35" s="172"/>
      <c r="GW35" s="172"/>
      <c r="GX35" s="172"/>
      <c r="GY35" s="172"/>
      <c r="GZ35" s="172"/>
      <c r="HA35" s="172"/>
      <c r="HB35" s="172"/>
      <c r="HC35" s="172"/>
      <c r="HD35" s="172"/>
      <c r="HE35" s="172"/>
      <c r="HF35" s="172"/>
      <c r="HG35" s="172"/>
      <c r="HH35" s="172"/>
      <c r="HI35" s="172"/>
      <c r="HJ35" s="172"/>
      <c r="HK35" s="172"/>
      <c r="HL35" s="172"/>
      <c r="HM35" s="172"/>
      <c r="HN35" s="172"/>
      <c r="HO35" s="172"/>
      <c r="HP35" s="172"/>
      <c r="HQ35" s="172"/>
      <c r="HR35" s="172"/>
      <c r="HS35" s="172"/>
      <c r="HT35" s="172"/>
      <c r="HU35" s="172"/>
      <c r="HV35" s="172"/>
      <c r="HW35" s="172"/>
      <c r="HX35" s="172"/>
      <c r="HY35" s="172"/>
      <c r="HZ35" s="172"/>
      <c r="IA35" s="172"/>
      <c r="IB35" s="172"/>
      <c r="IC35" s="172"/>
      <c r="ID35" s="172"/>
      <c r="IE35" s="172"/>
      <c r="IF35" s="172"/>
      <c r="IG35" s="172"/>
      <c r="IH35" s="172"/>
      <c r="II35" s="172"/>
      <c r="IJ35" s="172"/>
      <c r="IK35" s="172"/>
    </row>
    <row r="36" spans="1:245" ht="19.5" customHeight="1">
      <c r="A36" s="150"/>
      <c r="B36" s="150"/>
      <c r="C36" s="150"/>
      <c r="D36" s="150"/>
      <c r="E36" s="177"/>
      <c r="F36" s="177"/>
      <c r="G36" s="177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150"/>
      <c r="HG36" s="150"/>
      <c r="HH36" s="150"/>
      <c r="HI36" s="150"/>
      <c r="HJ36" s="150"/>
      <c r="HK36" s="150"/>
      <c r="HL36" s="150"/>
      <c r="HM36" s="150"/>
      <c r="HN36" s="150"/>
      <c r="HO36" s="150"/>
      <c r="HP36" s="150"/>
      <c r="HQ36" s="150"/>
      <c r="HR36" s="150"/>
      <c r="HS36" s="150"/>
      <c r="HT36" s="150"/>
      <c r="HU36" s="150"/>
      <c r="HV36" s="150"/>
      <c r="HW36" s="150"/>
      <c r="HX36" s="150"/>
      <c r="HY36" s="150"/>
      <c r="HZ36" s="150"/>
      <c r="IA36" s="150"/>
      <c r="IB36" s="150"/>
      <c r="IC36" s="150"/>
      <c r="ID36" s="150"/>
      <c r="IE36" s="150"/>
      <c r="IF36" s="150"/>
      <c r="IG36" s="150"/>
      <c r="IH36" s="150"/>
      <c r="II36" s="150"/>
      <c r="IJ36" s="150"/>
      <c r="IK36" s="150"/>
    </row>
    <row r="37" spans="1:245" ht="19.5" customHeight="1">
      <c r="A37" s="178"/>
      <c r="B37" s="178"/>
      <c r="C37" s="178"/>
      <c r="D37" s="178"/>
      <c r="E37" s="178"/>
      <c r="F37" s="178"/>
      <c r="G37" s="178"/>
      <c r="H37" s="179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  <c r="IG37" s="168"/>
      <c r="IH37" s="168"/>
      <c r="II37" s="168"/>
      <c r="IJ37" s="168"/>
      <c r="IK37" s="168"/>
    </row>
    <row r="38" spans="1:245" ht="19.5" customHeight="1">
      <c r="A38" s="150"/>
      <c r="B38" s="150"/>
      <c r="C38" s="150"/>
      <c r="D38" s="150"/>
      <c r="E38" s="150"/>
      <c r="F38" s="150"/>
      <c r="G38" s="150"/>
      <c r="H38" s="179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68"/>
      <c r="FZ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168"/>
      <c r="GY38" s="168"/>
      <c r="GZ38" s="168"/>
      <c r="HA38" s="168"/>
      <c r="HB38" s="168"/>
      <c r="HC38" s="168"/>
      <c r="HD38" s="168"/>
      <c r="HE38" s="168"/>
      <c r="HF38" s="168"/>
      <c r="HG38" s="168"/>
      <c r="HH38" s="168"/>
      <c r="HI38" s="168"/>
      <c r="HJ38" s="168"/>
      <c r="HK38" s="168"/>
      <c r="HL38" s="168"/>
      <c r="HM38" s="168"/>
      <c r="HN38" s="168"/>
      <c r="HO38" s="168"/>
      <c r="HP38" s="168"/>
      <c r="HQ38" s="168"/>
      <c r="HR38" s="168"/>
      <c r="HS38" s="168"/>
      <c r="HT38" s="168"/>
      <c r="HU38" s="168"/>
      <c r="HV38" s="168"/>
      <c r="HW38" s="168"/>
      <c r="HX38" s="168"/>
      <c r="HY38" s="168"/>
      <c r="HZ38" s="168"/>
      <c r="IA38" s="168"/>
      <c r="IB38" s="168"/>
      <c r="IC38" s="168"/>
      <c r="ID38" s="168"/>
      <c r="IE38" s="168"/>
      <c r="IF38" s="168"/>
      <c r="IG38" s="168"/>
      <c r="IH38" s="168"/>
      <c r="II38" s="168"/>
      <c r="IJ38" s="168"/>
      <c r="IK38" s="168"/>
    </row>
    <row r="39" spans="1:245" ht="19.5" customHeight="1">
      <c r="A39" s="168"/>
      <c r="B39" s="168"/>
      <c r="C39" s="168"/>
      <c r="D39" s="168"/>
      <c r="E39" s="168"/>
      <c r="F39" s="150"/>
      <c r="G39" s="150"/>
      <c r="H39" s="179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8"/>
      <c r="DH39" s="168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8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8"/>
      <c r="FF39" s="168"/>
      <c r="FG39" s="168"/>
      <c r="FH39" s="168"/>
      <c r="FI39" s="168"/>
      <c r="FJ39" s="168"/>
      <c r="FK39" s="168"/>
      <c r="FL39" s="168"/>
      <c r="FM39" s="168"/>
      <c r="FN39" s="168"/>
      <c r="FO39" s="168"/>
      <c r="FP39" s="168"/>
      <c r="FQ39" s="168"/>
      <c r="FR39" s="168"/>
      <c r="FS39" s="168"/>
      <c r="FT39" s="168"/>
      <c r="FU39" s="168"/>
      <c r="FV39" s="168"/>
      <c r="FW39" s="168"/>
      <c r="FX39" s="168"/>
      <c r="FY39" s="168"/>
      <c r="FZ39" s="168"/>
      <c r="GA39" s="168"/>
      <c r="GB39" s="168"/>
      <c r="GC39" s="168"/>
      <c r="GD39" s="168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  <c r="GO39" s="168"/>
      <c r="GP39" s="168"/>
      <c r="GQ39" s="168"/>
      <c r="GR39" s="168"/>
      <c r="GS39" s="168"/>
      <c r="GT39" s="168"/>
      <c r="GU39" s="168"/>
      <c r="GV39" s="168"/>
      <c r="GW39" s="168"/>
      <c r="GX39" s="168"/>
      <c r="GY39" s="168"/>
      <c r="GZ39" s="168"/>
      <c r="HA39" s="168"/>
      <c r="HB39" s="168"/>
      <c r="HC39" s="168"/>
      <c r="HD39" s="168"/>
      <c r="HE39" s="168"/>
      <c r="HF39" s="168"/>
      <c r="HG39" s="168"/>
      <c r="HH39" s="168"/>
      <c r="HI39" s="168"/>
      <c r="HJ39" s="168"/>
      <c r="HK39" s="168"/>
      <c r="HL39" s="168"/>
      <c r="HM39" s="168"/>
      <c r="HN39" s="168"/>
      <c r="HO39" s="168"/>
      <c r="HP39" s="168"/>
      <c r="HQ39" s="168"/>
      <c r="HR39" s="168"/>
      <c r="HS39" s="168"/>
      <c r="HT39" s="168"/>
      <c r="HU39" s="168"/>
      <c r="HV39" s="168"/>
      <c r="HW39" s="168"/>
      <c r="HX39" s="168"/>
      <c r="HY39" s="168"/>
      <c r="HZ39" s="168"/>
      <c r="IA39" s="168"/>
      <c r="IB39" s="168"/>
      <c r="IC39" s="168"/>
      <c r="ID39" s="168"/>
      <c r="IE39" s="168"/>
      <c r="IF39" s="168"/>
      <c r="IG39" s="168"/>
      <c r="IH39" s="168"/>
      <c r="II39" s="168"/>
      <c r="IJ39" s="168"/>
      <c r="IK39" s="168"/>
    </row>
    <row r="40" spans="1:245" ht="19.5" customHeight="1">
      <c r="A40" s="168"/>
      <c r="B40" s="168"/>
      <c r="C40" s="168"/>
      <c r="D40" s="168"/>
      <c r="E40" s="168"/>
      <c r="F40" s="150"/>
      <c r="G40" s="150"/>
      <c r="H40" s="179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8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8"/>
      <c r="ER40" s="168"/>
      <c r="ES40" s="168"/>
      <c r="ET40" s="168"/>
      <c r="EU40" s="168"/>
      <c r="EV40" s="168"/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8"/>
      <c r="FL40" s="168"/>
      <c r="FM40" s="168"/>
      <c r="FN40" s="168"/>
      <c r="FO40" s="168"/>
      <c r="FP40" s="168"/>
      <c r="FQ40" s="168"/>
      <c r="FR40" s="168"/>
      <c r="FS40" s="168"/>
      <c r="FT40" s="168"/>
      <c r="FU40" s="168"/>
      <c r="FV40" s="168"/>
      <c r="FW40" s="168"/>
      <c r="FX40" s="168"/>
      <c r="FY40" s="168"/>
      <c r="FZ40" s="168"/>
      <c r="GA40" s="168"/>
      <c r="GB40" s="168"/>
      <c r="GC40" s="168"/>
      <c r="GD40" s="168"/>
      <c r="GE40" s="168"/>
      <c r="GF40" s="168"/>
      <c r="GG40" s="168"/>
      <c r="GH40" s="168"/>
      <c r="GI40" s="168"/>
      <c r="GJ40" s="168"/>
      <c r="GK40" s="168"/>
      <c r="GL40" s="168"/>
      <c r="GM40" s="168"/>
      <c r="GN40" s="168"/>
      <c r="GO40" s="168"/>
      <c r="GP40" s="168"/>
      <c r="GQ40" s="168"/>
      <c r="GR40" s="168"/>
      <c r="GS40" s="168"/>
      <c r="GT40" s="168"/>
      <c r="GU40" s="168"/>
      <c r="GV40" s="168"/>
      <c r="GW40" s="168"/>
      <c r="GX40" s="168"/>
      <c r="GY40" s="168"/>
      <c r="GZ40" s="168"/>
      <c r="HA40" s="168"/>
      <c r="HB40" s="168"/>
      <c r="HC40" s="168"/>
      <c r="HD40" s="168"/>
      <c r="HE40" s="168"/>
      <c r="HF40" s="168"/>
      <c r="HG40" s="168"/>
      <c r="HH40" s="168"/>
      <c r="HI40" s="168"/>
      <c r="HJ40" s="168"/>
      <c r="HK40" s="168"/>
      <c r="HL40" s="168"/>
      <c r="HM40" s="168"/>
      <c r="HN40" s="168"/>
      <c r="HO40" s="168"/>
      <c r="HP40" s="168"/>
      <c r="HQ40" s="168"/>
      <c r="HR40" s="168"/>
      <c r="HS40" s="168"/>
      <c r="HT40" s="168"/>
      <c r="HU40" s="168"/>
      <c r="HV40" s="168"/>
      <c r="HW40" s="168"/>
      <c r="HX40" s="168"/>
      <c r="HY40" s="168"/>
      <c r="HZ40" s="168"/>
      <c r="IA40" s="168"/>
      <c r="IB40" s="168"/>
      <c r="IC40" s="168"/>
      <c r="ID40" s="168"/>
      <c r="IE40" s="168"/>
      <c r="IF40" s="168"/>
      <c r="IG40" s="168"/>
      <c r="IH40" s="168"/>
      <c r="II40" s="168"/>
      <c r="IJ40" s="168"/>
      <c r="IK40" s="168"/>
    </row>
    <row r="41" spans="1:245" ht="19.5" customHeight="1">
      <c r="A41" s="168"/>
      <c r="B41" s="168"/>
      <c r="C41" s="168"/>
      <c r="D41" s="168"/>
      <c r="E41" s="168"/>
      <c r="F41" s="150"/>
      <c r="G41" s="150"/>
      <c r="H41" s="179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8"/>
      <c r="FH41" s="168"/>
      <c r="FI41" s="168"/>
      <c r="FJ41" s="168"/>
      <c r="FK41" s="16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168"/>
      <c r="GV41" s="168"/>
      <c r="GW41" s="168"/>
      <c r="GX41" s="168"/>
      <c r="GY41" s="168"/>
      <c r="GZ41" s="168"/>
      <c r="HA41" s="168"/>
      <c r="HB41" s="168"/>
      <c r="HC41" s="168"/>
      <c r="HD41" s="168"/>
      <c r="HE41" s="168"/>
      <c r="HF41" s="168"/>
      <c r="HG41" s="168"/>
      <c r="HH41" s="168"/>
      <c r="HI41" s="168"/>
      <c r="HJ41" s="168"/>
      <c r="HK41" s="168"/>
      <c r="HL41" s="168"/>
      <c r="HM41" s="168"/>
      <c r="HN41" s="168"/>
      <c r="HO41" s="168"/>
      <c r="HP41" s="168"/>
      <c r="HQ41" s="168"/>
      <c r="HR41" s="168"/>
      <c r="HS41" s="168"/>
      <c r="HT41" s="168"/>
      <c r="HU41" s="168"/>
      <c r="HV41" s="168"/>
      <c r="HW41" s="168"/>
      <c r="HX41" s="168"/>
      <c r="HY41" s="168"/>
      <c r="HZ41" s="168"/>
      <c r="IA41" s="168"/>
      <c r="IB41" s="168"/>
      <c r="IC41" s="168"/>
      <c r="ID41" s="168"/>
      <c r="IE41" s="168"/>
      <c r="IF41" s="168"/>
      <c r="IG41" s="168"/>
      <c r="IH41" s="168"/>
      <c r="II41" s="168"/>
      <c r="IJ41" s="168"/>
      <c r="IK41" s="168"/>
    </row>
    <row r="42" spans="1:245" ht="19.5" customHeight="1">
      <c r="A42" s="168"/>
      <c r="B42" s="168"/>
      <c r="C42" s="168"/>
      <c r="D42" s="168"/>
      <c r="E42" s="168"/>
      <c r="F42" s="150"/>
      <c r="G42" s="150"/>
      <c r="H42" s="179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  <c r="FF42" s="168"/>
      <c r="FG42" s="168"/>
      <c r="FH42" s="168"/>
      <c r="FI42" s="168"/>
      <c r="FJ42" s="168"/>
      <c r="FK42" s="168"/>
      <c r="FL42" s="168"/>
      <c r="FM42" s="168"/>
      <c r="FN42" s="168"/>
      <c r="FO42" s="168"/>
      <c r="FP42" s="168"/>
      <c r="FQ42" s="168"/>
      <c r="FR42" s="168"/>
      <c r="FS42" s="168"/>
      <c r="FT42" s="168"/>
      <c r="FU42" s="168"/>
      <c r="FV42" s="168"/>
      <c r="FW42" s="168"/>
      <c r="FX42" s="168"/>
      <c r="FY42" s="168"/>
      <c r="FZ42" s="168"/>
      <c r="GA42" s="168"/>
      <c r="GB42" s="168"/>
      <c r="GC42" s="168"/>
      <c r="GD42" s="168"/>
      <c r="GE42" s="168"/>
      <c r="GF42" s="168"/>
      <c r="GG42" s="168"/>
      <c r="GH42" s="168"/>
      <c r="GI42" s="168"/>
      <c r="GJ42" s="168"/>
      <c r="GK42" s="168"/>
      <c r="GL42" s="168"/>
      <c r="GM42" s="168"/>
      <c r="GN42" s="168"/>
      <c r="GO42" s="168"/>
      <c r="GP42" s="168"/>
      <c r="GQ42" s="168"/>
      <c r="GR42" s="168"/>
      <c r="GS42" s="168"/>
      <c r="GT42" s="168"/>
      <c r="GU42" s="168"/>
      <c r="GV42" s="168"/>
      <c r="GW42" s="168"/>
      <c r="GX42" s="168"/>
      <c r="GY42" s="168"/>
      <c r="GZ42" s="168"/>
      <c r="HA42" s="168"/>
      <c r="HB42" s="168"/>
      <c r="HC42" s="168"/>
      <c r="HD42" s="168"/>
      <c r="HE42" s="168"/>
      <c r="HF42" s="168"/>
      <c r="HG42" s="168"/>
      <c r="HH42" s="168"/>
      <c r="HI42" s="168"/>
      <c r="HJ42" s="168"/>
      <c r="HK42" s="168"/>
      <c r="HL42" s="168"/>
      <c r="HM42" s="168"/>
      <c r="HN42" s="168"/>
      <c r="HO42" s="168"/>
      <c r="HP42" s="168"/>
      <c r="HQ42" s="168"/>
      <c r="HR42" s="168"/>
      <c r="HS42" s="168"/>
      <c r="HT42" s="168"/>
      <c r="HU42" s="168"/>
      <c r="HV42" s="168"/>
      <c r="HW42" s="168"/>
      <c r="HX42" s="168"/>
      <c r="HY42" s="168"/>
      <c r="HZ42" s="168"/>
      <c r="IA42" s="168"/>
      <c r="IB42" s="168"/>
      <c r="IC42" s="168"/>
      <c r="ID42" s="168"/>
      <c r="IE42" s="168"/>
      <c r="IF42" s="168"/>
      <c r="IG42" s="168"/>
      <c r="IH42" s="168"/>
      <c r="II42" s="168"/>
      <c r="IJ42" s="168"/>
      <c r="IK42" s="168"/>
    </row>
    <row r="43" spans="1:245" ht="19.5" customHeight="1">
      <c r="A43" s="168"/>
      <c r="B43" s="168"/>
      <c r="C43" s="168"/>
      <c r="D43" s="168"/>
      <c r="E43" s="168"/>
      <c r="F43" s="150"/>
      <c r="G43" s="150"/>
      <c r="H43" s="179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  <c r="FF43" s="168"/>
      <c r="FG43" s="168"/>
      <c r="FH43" s="168"/>
      <c r="FI43" s="168"/>
      <c r="FJ43" s="168"/>
      <c r="FK43" s="168"/>
      <c r="FL43" s="168"/>
      <c r="FM43" s="168"/>
      <c r="FN43" s="168"/>
      <c r="FO43" s="168"/>
      <c r="FP43" s="168"/>
      <c r="FQ43" s="168"/>
      <c r="FR43" s="168"/>
      <c r="FS43" s="168"/>
      <c r="FT43" s="168"/>
      <c r="FU43" s="168"/>
      <c r="FV43" s="168"/>
      <c r="FW43" s="168"/>
      <c r="FX43" s="168"/>
      <c r="FY43" s="168"/>
      <c r="FZ43" s="168"/>
      <c r="GA43" s="168"/>
      <c r="GB43" s="168"/>
      <c r="GC43" s="168"/>
      <c r="GD43" s="168"/>
      <c r="GE43" s="168"/>
      <c r="GF43" s="168"/>
      <c r="GG43" s="168"/>
      <c r="GH43" s="168"/>
      <c r="GI43" s="168"/>
      <c r="GJ43" s="168"/>
      <c r="GK43" s="168"/>
      <c r="GL43" s="168"/>
      <c r="GM43" s="168"/>
      <c r="GN43" s="168"/>
      <c r="GO43" s="168"/>
      <c r="GP43" s="168"/>
      <c r="GQ43" s="168"/>
      <c r="GR43" s="168"/>
      <c r="GS43" s="168"/>
      <c r="GT43" s="168"/>
      <c r="GU43" s="168"/>
      <c r="GV43" s="168"/>
      <c r="GW43" s="168"/>
      <c r="GX43" s="168"/>
      <c r="GY43" s="168"/>
      <c r="GZ43" s="168"/>
      <c r="HA43" s="168"/>
      <c r="HB43" s="168"/>
      <c r="HC43" s="168"/>
      <c r="HD43" s="168"/>
      <c r="HE43" s="168"/>
      <c r="HF43" s="168"/>
      <c r="HG43" s="168"/>
      <c r="HH43" s="168"/>
      <c r="HI43" s="168"/>
      <c r="HJ43" s="168"/>
      <c r="HK43" s="168"/>
      <c r="HL43" s="168"/>
      <c r="HM43" s="168"/>
      <c r="HN43" s="168"/>
      <c r="HO43" s="168"/>
      <c r="HP43" s="168"/>
      <c r="HQ43" s="168"/>
      <c r="HR43" s="168"/>
      <c r="HS43" s="168"/>
      <c r="HT43" s="168"/>
      <c r="HU43" s="168"/>
      <c r="HV43" s="168"/>
      <c r="HW43" s="168"/>
      <c r="HX43" s="168"/>
      <c r="HY43" s="168"/>
      <c r="HZ43" s="168"/>
      <c r="IA43" s="168"/>
      <c r="IB43" s="168"/>
      <c r="IC43" s="168"/>
      <c r="ID43" s="168"/>
      <c r="IE43" s="168"/>
      <c r="IF43" s="168"/>
      <c r="IG43" s="168"/>
      <c r="IH43" s="168"/>
      <c r="II43" s="168"/>
      <c r="IJ43" s="168"/>
      <c r="IK43" s="168"/>
    </row>
    <row r="44" spans="1:245" ht="19.5" customHeight="1">
      <c r="A44" s="168"/>
      <c r="B44" s="168"/>
      <c r="C44" s="168"/>
      <c r="D44" s="168"/>
      <c r="E44" s="168"/>
      <c r="F44" s="150"/>
      <c r="G44" s="150"/>
      <c r="H44" s="179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8"/>
      <c r="EF44" s="168"/>
      <c r="EG44" s="168"/>
      <c r="EH44" s="168"/>
      <c r="EI44" s="168"/>
      <c r="EJ44" s="168"/>
      <c r="EK44" s="168"/>
      <c r="EL44" s="168"/>
      <c r="EM44" s="168"/>
      <c r="EN44" s="168"/>
      <c r="EO44" s="168"/>
      <c r="EP44" s="168"/>
      <c r="EQ44" s="168"/>
      <c r="ER44" s="168"/>
      <c r="ES44" s="168"/>
      <c r="ET44" s="168"/>
      <c r="EU44" s="168"/>
      <c r="EV44" s="168"/>
      <c r="EW44" s="168"/>
      <c r="EX44" s="168"/>
      <c r="EY44" s="168"/>
      <c r="EZ44" s="168"/>
      <c r="FA44" s="168"/>
      <c r="FB44" s="168"/>
      <c r="FC44" s="168"/>
      <c r="FD44" s="168"/>
      <c r="FE44" s="168"/>
      <c r="FF44" s="168"/>
      <c r="FG44" s="168"/>
      <c r="FH44" s="168"/>
      <c r="FI44" s="168"/>
      <c r="FJ44" s="168"/>
      <c r="FK44" s="168"/>
      <c r="FL44" s="168"/>
      <c r="FM44" s="168"/>
      <c r="FN44" s="168"/>
      <c r="FO44" s="168"/>
      <c r="FP44" s="168"/>
      <c r="FQ44" s="168"/>
      <c r="FR44" s="168"/>
      <c r="FS44" s="168"/>
      <c r="FT44" s="168"/>
      <c r="FU44" s="168"/>
      <c r="FV44" s="168"/>
      <c r="FW44" s="168"/>
      <c r="FX44" s="168"/>
      <c r="FY44" s="168"/>
      <c r="FZ44" s="168"/>
      <c r="GA44" s="168"/>
      <c r="GB44" s="168"/>
      <c r="GC44" s="168"/>
      <c r="GD44" s="168"/>
      <c r="GE44" s="168"/>
      <c r="GF44" s="168"/>
      <c r="GG44" s="168"/>
      <c r="GH44" s="168"/>
      <c r="GI44" s="168"/>
      <c r="GJ44" s="168"/>
      <c r="GK44" s="168"/>
      <c r="GL44" s="168"/>
      <c r="GM44" s="168"/>
      <c r="GN44" s="168"/>
      <c r="GO44" s="168"/>
      <c r="GP44" s="168"/>
      <c r="GQ44" s="168"/>
      <c r="GR44" s="168"/>
      <c r="GS44" s="168"/>
      <c r="GT44" s="168"/>
      <c r="GU44" s="168"/>
      <c r="GV44" s="168"/>
      <c r="GW44" s="168"/>
      <c r="GX44" s="168"/>
      <c r="GY44" s="168"/>
      <c r="GZ44" s="168"/>
      <c r="HA44" s="168"/>
      <c r="HB44" s="168"/>
      <c r="HC44" s="168"/>
      <c r="HD44" s="168"/>
      <c r="HE44" s="168"/>
      <c r="HF44" s="168"/>
      <c r="HG44" s="168"/>
      <c r="HH44" s="168"/>
      <c r="HI44" s="168"/>
      <c r="HJ44" s="168"/>
      <c r="HK44" s="168"/>
      <c r="HL44" s="168"/>
      <c r="HM44" s="168"/>
      <c r="HN44" s="168"/>
      <c r="HO44" s="168"/>
      <c r="HP44" s="168"/>
      <c r="HQ44" s="168"/>
      <c r="HR44" s="168"/>
      <c r="HS44" s="168"/>
      <c r="HT44" s="168"/>
      <c r="HU44" s="168"/>
      <c r="HV44" s="168"/>
      <c r="HW44" s="168"/>
      <c r="HX44" s="168"/>
      <c r="HY44" s="168"/>
      <c r="HZ44" s="168"/>
      <c r="IA44" s="168"/>
      <c r="IB44" s="168"/>
      <c r="IC44" s="168"/>
      <c r="ID44" s="168"/>
      <c r="IE44" s="168"/>
      <c r="IF44" s="168"/>
      <c r="IG44" s="168"/>
      <c r="IH44" s="168"/>
      <c r="II44" s="168"/>
      <c r="IJ44" s="168"/>
      <c r="IK44" s="168"/>
    </row>
    <row r="45" spans="1:245" ht="19.5" customHeight="1">
      <c r="A45" s="168"/>
      <c r="B45" s="168"/>
      <c r="C45" s="168"/>
      <c r="D45" s="168"/>
      <c r="E45" s="168"/>
      <c r="F45" s="150"/>
      <c r="G45" s="150"/>
      <c r="H45" s="179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8"/>
      <c r="EG45" s="168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68"/>
      <c r="FF45" s="168"/>
      <c r="FG45" s="168"/>
      <c r="FH45" s="168"/>
      <c r="FI45" s="168"/>
      <c r="FJ45" s="168"/>
      <c r="FK45" s="168"/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68"/>
      <c r="GK45" s="168"/>
      <c r="GL45" s="168"/>
      <c r="GM45" s="168"/>
      <c r="GN45" s="168"/>
      <c r="GO45" s="168"/>
      <c r="GP45" s="168"/>
      <c r="GQ45" s="168"/>
      <c r="GR45" s="168"/>
      <c r="GS45" s="168"/>
      <c r="GT45" s="168"/>
      <c r="GU45" s="168"/>
      <c r="GV45" s="168"/>
      <c r="GW45" s="168"/>
      <c r="GX45" s="168"/>
      <c r="GY45" s="168"/>
      <c r="GZ45" s="168"/>
      <c r="HA45" s="168"/>
      <c r="HB45" s="168"/>
      <c r="HC45" s="168"/>
      <c r="HD45" s="168"/>
      <c r="HE45" s="168"/>
      <c r="HF45" s="168"/>
      <c r="HG45" s="168"/>
      <c r="HH45" s="168"/>
      <c r="HI45" s="168"/>
      <c r="HJ45" s="168"/>
      <c r="HK45" s="168"/>
      <c r="HL45" s="168"/>
      <c r="HM45" s="168"/>
      <c r="HN45" s="168"/>
      <c r="HO45" s="168"/>
      <c r="HP45" s="168"/>
      <c r="HQ45" s="168"/>
      <c r="HR45" s="168"/>
      <c r="HS45" s="168"/>
      <c r="HT45" s="168"/>
      <c r="HU45" s="168"/>
      <c r="HV45" s="168"/>
      <c r="HW45" s="168"/>
      <c r="HX45" s="168"/>
      <c r="HY45" s="168"/>
      <c r="HZ45" s="168"/>
      <c r="IA45" s="168"/>
      <c r="IB45" s="168"/>
      <c r="IC45" s="168"/>
      <c r="ID45" s="168"/>
      <c r="IE45" s="168"/>
      <c r="IF45" s="168"/>
      <c r="IG45" s="168"/>
      <c r="IH45" s="168"/>
      <c r="II45" s="168"/>
      <c r="IJ45" s="168"/>
      <c r="IK45" s="168"/>
    </row>
    <row r="46" spans="1:245" ht="19.5" customHeight="1">
      <c r="A46" s="168"/>
      <c r="B46" s="168"/>
      <c r="C46" s="168"/>
      <c r="D46" s="168"/>
      <c r="E46" s="168"/>
      <c r="F46" s="150"/>
      <c r="G46" s="150"/>
      <c r="H46" s="179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8"/>
      <c r="EB46" s="168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8"/>
      <c r="EQ46" s="168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8"/>
      <c r="FF46" s="168"/>
      <c r="FG46" s="168"/>
      <c r="FH46" s="168"/>
      <c r="FI46" s="168"/>
      <c r="FJ46" s="168"/>
      <c r="FK46" s="168"/>
      <c r="FL46" s="168"/>
      <c r="FM46" s="168"/>
      <c r="FN46" s="168"/>
      <c r="FO46" s="168"/>
      <c r="FP46" s="168"/>
      <c r="FQ46" s="168"/>
      <c r="FR46" s="168"/>
      <c r="FS46" s="168"/>
      <c r="FT46" s="168"/>
      <c r="FU46" s="168"/>
      <c r="FV46" s="168"/>
      <c r="FW46" s="168"/>
      <c r="FX46" s="168"/>
      <c r="FY46" s="168"/>
      <c r="FZ46" s="168"/>
      <c r="GA46" s="168"/>
      <c r="GB46" s="168"/>
      <c r="GC46" s="168"/>
      <c r="GD46" s="168"/>
      <c r="GE46" s="168"/>
      <c r="GF46" s="168"/>
      <c r="GG46" s="168"/>
      <c r="GH46" s="168"/>
      <c r="GI46" s="168"/>
      <c r="GJ46" s="168"/>
      <c r="GK46" s="168"/>
      <c r="GL46" s="168"/>
      <c r="GM46" s="168"/>
      <c r="GN46" s="168"/>
      <c r="GO46" s="168"/>
      <c r="GP46" s="168"/>
      <c r="GQ46" s="168"/>
      <c r="GR46" s="168"/>
      <c r="GS46" s="168"/>
      <c r="GT46" s="168"/>
      <c r="GU46" s="168"/>
      <c r="GV46" s="168"/>
      <c r="GW46" s="168"/>
      <c r="GX46" s="168"/>
      <c r="GY46" s="168"/>
      <c r="GZ46" s="168"/>
      <c r="HA46" s="168"/>
      <c r="HB46" s="168"/>
      <c r="HC46" s="168"/>
      <c r="HD46" s="168"/>
      <c r="HE46" s="168"/>
      <c r="HF46" s="168"/>
      <c r="HG46" s="168"/>
      <c r="HH46" s="168"/>
      <c r="HI46" s="168"/>
      <c r="HJ46" s="168"/>
      <c r="HK46" s="168"/>
      <c r="HL46" s="168"/>
      <c r="HM46" s="168"/>
      <c r="HN46" s="168"/>
      <c r="HO46" s="168"/>
      <c r="HP46" s="168"/>
      <c r="HQ46" s="168"/>
      <c r="HR46" s="168"/>
      <c r="HS46" s="168"/>
      <c r="HT46" s="168"/>
      <c r="HU46" s="168"/>
      <c r="HV46" s="168"/>
      <c r="HW46" s="168"/>
      <c r="HX46" s="168"/>
      <c r="HY46" s="168"/>
      <c r="HZ46" s="168"/>
      <c r="IA46" s="168"/>
      <c r="IB46" s="168"/>
      <c r="IC46" s="168"/>
      <c r="ID46" s="168"/>
      <c r="IE46" s="168"/>
      <c r="IF46" s="168"/>
      <c r="IG46" s="168"/>
      <c r="IH46" s="168"/>
      <c r="II46" s="168"/>
      <c r="IJ46" s="168"/>
      <c r="IK46" s="168"/>
    </row>
    <row r="47" spans="1:245" ht="19.5" customHeight="1">
      <c r="A47" s="168"/>
      <c r="B47" s="168"/>
      <c r="C47" s="168"/>
      <c r="D47" s="168"/>
      <c r="E47" s="168"/>
      <c r="F47" s="150"/>
      <c r="G47" s="150"/>
      <c r="H47" s="179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8"/>
      <c r="EF47" s="168"/>
      <c r="EG47" s="168"/>
      <c r="EH47" s="168"/>
      <c r="EI47" s="168"/>
      <c r="EJ47" s="168"/>
      <c r="EK47" s="168"/>
      <c r="EL47" s="168"/>
      <c r="EM47" s="168"/>
      <c r="EN47" s="168"/>
      <c r="EO47" s="168"/>
      <c r="EP47" s="168"/>
      <c r="EQ47" s="168"/>
      <c r="ER47" s="168"/>
      <c r="ES47" s="168"/>
      <c r="ET47" s="168"/>
      <c r="EU47" s="168"/>
      <c r="EV47" s="168"/>
      <c r="EW47" s="168"/>
      <c r="EX47" s="168"/>
      <c r="EY47" s="168"/>
      <c r="EZ47" s="168"/>
      <c r="FA47" s="168"/>
      <c r="FB47" s="168"/>
      <c r="FC47" s="168"/>
      <c r="FD47" s="168"/>
      <c r="FE47" s="168"/>
      <c r="FF47" s="168"/>
      <c r="FG47" s="168"/>
      <c r="FH47" s="168"/>
      <c r="FI47" s="168"/>
      <c r="FJ47" s="168"/>
      <c r="FK47" s="168"/>
      <c r="FL47" s="168"/>
      <c r="FM47" s="168"/>
      <c r="FN47" s="168"/>
      <c r="FO47" s="168"/>
      <c r="FP47" s="168"/>
      <c r="FQ47" s="168"/>
      <c r="FR47" s="168"/>
      <c r="FS47" s="168"/>
      <c r="FT47" s="168"/>
      <c r="FU47" s="168"/>
      <c r="FV47" s="168"/>
      <c r="FW47" s="168"/>
      <c r="FX47" s="168"/>
      <c r="FY47" s="168"/>
      <c r="FZ47" s="168"/>
      <c r="GA47" s="168"/>
      <c r="GB47" s="168"/>
      <c r="GC47" s="168"/>
      <c r="GD47" s="168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  <c r="GO47" s="168"/>
      <c r="GP47" s="168"/>
      <c r="GQ47" s="168"/>
      <c r="GR47" s="168"/>
      <c r="GS47" s="168"/>
      <c r="GT47" s="168"/>
      <c r="GU47" s="168"/>
      <c r="GV47" s="168"/>
      <c r="GW47" s="168"/>
      <c r="GX47" s="168"/>
      <c r="GY47" s="168"/>
      <c r="GZ47" s="168"/>
      <c r="HA47" s="168"/>
      <c r="HB47" s="168"/>
      <c r="HC47" s="168"/>
      <c r="HD47" s="168"/>
      <c r="HE47" s="168"/>
      <c r="HF47" s="168"/>
      <c r="HG47" s="168"/>
      <c r="HH47" s="168"/>
      <c r="HI47" s="168"/>
      <c r="HJ47" s="168"/>
      <c r="HK47" s="168"/>
      <c r="HL47" s="168"/>
      <c r="HM47" s="168"/>
      <c r="HN47" s="168"/>
      <c r="HO47" s="168"/>
      <c r="HP47" s="168"/>
      <c r="HQ47" s="168"/>
      <c r="HR47" s="168"/>
      <c r="HS47" s="168"/>
      <c r="HT47" s="168"/>
      <c r="HU47" s="168"/>
      <c r="HV47" s="168"/>
      <c r="HW47" s="168"/>
      <c r="HX47" s="168"/>
      <c r="HY47" s="168"/>
      <c r="HZ47" s="168"/>
      <c r="IA47" s="168"/>
      <c r="IB47" s="168"/>
      <c r="IC47" s="168"/>
      <c r="ID47" s="168"/>
      <c r="IE47" s="168"/>
      <c r="IF47" s="168"/>
      <c r="IG47" s="168"/>
      <c r="IH47" s="168"/>
      <c r="II47" s="168"/>
      <c r="IJ47" s="168"/>
      <c r="IK47" s="168"/>
    </row>
    <row r="48" spans="1:245" ht="19.5" customHeight="1">
      <c r="A48" s="168"/>
      <c r="B48" s="168"/>
      <c r="C48" s="168"/>
      <c r="D48" s="168"/>
      <c r="E48" s="168"/>
      <c r="F48" s="150"/>
      <c r="G48" s="150"/>
      <c r="H48" s="179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/>
      <c r="EG48" s="168"/>
      <c r="EH48" s="168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8"/>
      <c r="EW48" s="168"/>
      <c r="EX48" s="168"/>
      <c r="EY48" s="168"/>
      <c r="EZ48" s="168"/>
      <c r="FA48" s="168"/>
      <c r="FB48" s="168"/>
      <c r="FC48" s="168"/>
      <c r="FD48" s="168"/>
      <c r="FE48" s="168"/>
      <c r="FF48" s="168"/>
      <c r="FG48" s="168"/>
      <c r="FH48" s="168"/>
      <c r="FI48" s="168"/>
      <c r="FJ48" s="168"/>
      <c r="FK48" s="168"/>
      <c r="FL48" s="168"/>
      <c r="FM48" s="168"/>
      <c r="FN48" s="168"/>
      <c r="FO48" s="168"/>
      <c r="FP48" s="168"/>
      <c r="FQ48" s="168"/>
      <c r="FR48" s="168"/>
      <c r="FS48" s="168"/>
      <c r="FT48" s="168"/>
      <c r="FU48" s="168"/>
      <c r="FV48" s="168"/>
      <c r="FW48" s="168"/>
      <c r="FX48" s="168"/>
      <c r="FY48" s="168"/>
      <c r="FZ48" s="168"/>
      <c r="GA48" s="168"/>
      <c r="GB48" s="168"/>
      <c r="GC48" s="168"/>
      <c r="GD48" s="168"/>
      <c r="GE48" s="168"/>
      <c r="GF48" s="168"/>
      <c r="GG48" s="168"/>
      <c r="GH48" s="168"/>
      <c r="GI48" s="168"/>
      <c r="GJ48" s="168"/>
      <c r="GK48" s="168"/>
      <c r="GL48" s="168"/>
      <c r="GM48" s="168"/>
      <c r="GN48" s="168"/>
      <c r="GO48" s="168"/>
      <c r="GP48" s="168"/>
      <c r="GQ48" s="168"/>
      <c r="GR48" s="168"/>
      <c r="GS48" s="168"/>
      <c r="GT48" s="168"/>
      <c r="GU48" s="168"/>
      <c r="GV48" s="168"/>
      <c r="GW48" s="168"/>
      <c r="GX48" s="168"/>
      <c r="GY48" s="168"/>
      <c r="GZ48" s="168"/>
      <c r="HA48" s="168"/>
      <c r="HB48" s="168"/>
      <c r="HC48" s="168"/>
      <c r="HD48" s="168"/>
      <c r="HE48" s="168"/>
      <c r="HF48" s="168"/>
      <c r="HG48" s="168"/>
      <c r="HH48" s="168"/>
      <c r="HI48" s="168"/>
      <c r="HJ48" s="168"/>
      <c r="HK48" s="168"/>
      <c r="HL48" s="168"/>
      <c r="HM48" s="168"/>
      <c r="HN48" s="168"/>
      <c r="HO48" s="168"/>
      <c r="HP48" s="168"/>
      <c r="HQ48" s="168"/>
      <c r="HR48" s="168"/>
      <c r="HS48" s="168"/>
      <c r="HT48" s="168"/>
      <c r="HU48" s="168"/>
      <c r="HV48" s="168"/>
      <c r="HW48" s="168"/>
      <c r="HX48" s="168"/>
      <c r="HY48" s="168"/>
      <c r="HZ48" s="168"/>
      <c r="IA48" s="168"/>
      <c r="IB48" s="168"/>
      <c r="IC48" s="168"/>
      <c r="ID48" s="168"/>
      <c r="IE48" s="168"/>
      <c r="IF48" s="168"/>
      <c r="IG48" s="168"/>
      <c r="IH48" s="168"/>
      <c r="II48" s="168"/>
      <c r="IJ48" s="168"/>
      <c r="IK48" s="168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F6" sqref="F6"/>
    </sheetView>
  </sheetViews>
  <sheetFormatPr defaultColWidth="7.875" defaultRowHeight="14.25"/>
  <cols>
    <col min="1" max="1" width="3.75390625" style="132" customWidth="1"/>
    <col min="2" max="2" width="5.875" style="132" customWidth="1"/>
    <col min="3" max="3" width="11.50390625" style="132" customWidth="1"/>
    <col min="4" max="6" width="10.125" style="132" customWidth="1"/>
    <col min="7" max="8" width="10.00390625" style="132" bestFit="1" customWidth="1"/>
    <col min="9" max="9" width="7.75390625" style="132" bestFit="1" customWidth="1"/>
    <col min="10" max="10" width="10.00390625" style="132" bestFit="1" customWidth="1"/>
    <col min="11" max="11" width="7.75390625" style="132" bestFit="1" customWidth="1"/>
    <col min="12" max="12" width="12.875" style="132" customWidth="1"/>
    <col min="13" max="13" width="7.75390625" style="132" bestFit="1" customWidth="1"/>
    <col min="14" max="16384" width="7.875" style="132" customWidth="1"/>
  </cols>
  <sheetData>
    <row r="1" spans="1:13" s="126" customFormat="1" ht="20.25">
      <c r="A1" s="256" t="s">
        <v>237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s="126" customFormat="1" ht="14.25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s="126" customFormat="1" ht="14.25">
      <c r="A3" s="258" t="s">
        <v>238</v>
      </c>
      <c r="B3" s="258"/>
      <c r="C3" s="258"/>
      <c r="D3" s="258" t="s">
        <v>239</v>
      </c>
      <c r="E3" s="258"/>
      <c r="F3" s="258"/>
      <c r="G3" s="258" t="s">
        <v>240</v>
      </c>
      <c r="H3" s="258" t="s">
        <v>241</v>
      </c>
      <c r="I3" s="258"/>
      <c r="J3" s="258" t="s">
        <v>241</v>
      </c>
      <c r="K3" s="258" t="s">
        <v>241</v>
      </c>
      <c r="L3" s="258" t="s">
        <v>241</v>
      </c>
      <c r="M3" s="258" t="s">
        <v>241</v>
      </c>
    </row>
    <row r="4" spans="1:13" s="126" customFormat="1" ht="14.25">
      <c r="A4" s="258"/>
      <c r="B4" s="258" t="s">
        <v>238</v>
      </c>
      <c r="C4" s="258" t="s">
        <v>238</v>
      </c>
      <c r="D4" s="258" t="s">
        <v>239</v>
      </c>
      <c r="E4" s="258" t="s">
        <v>239</v>
      </c>
      <c r="F4" s="258" t="s">
        <v>239</v>
      </c>
      <c r="G4" s="258" t="s">
        <v>240</v>
      </c>
      <c r="H4" s="258" t="s">
        <v>242</v>
      </c>
      <c r="I4" s="258"/>
      <c r="J4" s="258" t="s">
        <v>243</v>
      </c>
      <c r="K4" s="258"/>
      <c r="L4" s="258" t="s">
        <v>244</v>
      </c>
      <c r="M4" s="258"/>
    </row>
    <row r="5" spans="1:13" s="126" customFormat="1" ht="14.25">
      <c r="A5" s="242"/>
      <c r="B5" s="242"/>
      <c r="C5" s="242"/>
      <c r="D5" s="127" t="s">
        <v>245</v>
      </c>
      <c r="E5" s="127" t="s">
        <v>246</v>
      </c>
      <c r="F5" s="127" t="s">
        <v>247</v>
      </c>
      <c r="G5" s="127"/>
      <c r="H5" s="127" t="s">
        <v>248</v>
      </c>
      <c r="I5" s="127" t="s">
        <v>249</v>
      </c>
      <c r="J5" s="127" t="s">
        <v>248</v>
      </c>
      <c r="K5" s="127" t="s">
        <v>249</v>
      </c>
      <c r="L5" s="127" t="s">
        <v>248</v>
      </c>
      <c r="M5" s="127" t="s">
        <v>249</v>
      </c>
    </row>
    <row r="6" spans="1:14" ht="12.75">
      <c r="A6" s="243" t="s">
        <v>253</v>
      </c>
      <c r="B6" s="243"/>
      <c r="C6" s="243"/>
      <c r="D6" s="128">
        <v>255</v>
      </c>
      <c r="E6" s="128">
        <v>255</v>
      </c>
      <c r="F6" s="128">
        <v>0</v>
      </c>
      <c r="G6" s="129"/>
      <c r="H6" s="130"/>
      <c r="I6" s="130"/>
      <c r="J6" s="130"/>
      <c r="K6" s="130"/>
      <c r="L6" s="130"/>
      <c r="M6" s="130"/>
      <c r="N6" s="131"/>
    </row>
    <row r="7" spans="1:14" ht="12.75">
      <c r="A7" s="244" t="s">
        <v>254</v>
      </c>
      <c r="B7" s="245"/>
      <c r="C7" s="246"/>
      <c r="D7" s="128">
        <v>250</v>
      </c>
      <c r="E7" s="128">
        <v>250</v>
      </c>
      <c r="F7" s="128">
        <v>0</v>
      </c>
      <c r="G7" s="129"/>
      <c r="H7" s="129"/>
      <c r="I7" s="128"/>
      <c r="J7" s="128"/>
      <c r="K7" s="128"/>
      <c r="L7" s="128"/>
      <c r="M7" s="128"/>
      <c r="N7" s="131"/>
    </row>
    <row r="8" spans="1:14" ht="24" customHeight="1">
      <c r="A8" s="247" t="s">
        <v>255</v>
      </c>
      <c r="B8" s="248"/>
      <c r="C8" s="249"/>
      <c r="D8" s="236">
        <v>250</v>
      </c>
      <c r="E8" s="236">
        <v>250</v>
      </c>
      <c r="F8" s="236">
        <v>0</v>
      </c>
      <c r="G8" s="239" t="s">
        <v>256</v>
      </c>
      <c r="H8" s="129" t="s">
        <v>257</v>
      </c>
      <c r="I8" s="133">
        <v>15</v>
      </c>
      <c r="J8" s="128" t="s">
        <v>263</v>
      </c>
      <c r="K8" s="133" t="s">
        <v>264</v>
      </c>
      <c r="L8" s="128"/>
      <c r="M8" s="133"/>
      <c r="N8" s="131"/>
    </row>
    <row r="9" spans="1:14" ht="43.5" customHeight="1">
      <c r="A9" s="250"/>
      <c r="B9" s="251"/>
      <c r="C9" s="252"/>
      <c r="D9" s="237"/>
      <c r="E9" s="237"/>
      <c r="F9" s="237"/>
      <c r="G9" s="240"/>
      <c r="H9" s="129" t="s">
        <v>261</v>
      </c>
      <c r="I9" s="133">
        <v>80</v>
      </c>
      <c r="J9" s="128" t="s">
        <v>263</v>
      </c>
      <c r="K9" s="133" t="s">
        <v>264</v>
      </c>
      <c r="L9" s="128"/>
      <c r="M9" s="133"/>
      <c r="N9" s="131"/>
    </row>
    <row r="10" spans="1:14" ht="24" customHeight="1">
      <c r="A10" s="250"/>
      <c r="B10" s="251"/>
      <c r="C10" s="252"/>
      <c r="D10" s="237"/>
      <c r="E10" s="237"/>
      <c r="F10" s="237"/>
      <c r="G10" s="240"/>
      <c r="H10" s="129" t="s">
        <v>258</v>
      </c>
      <c r="I10" s="133">
        <v>10</v>
      </c>
      <c r="J10" s="128" t="s">
        <v>263</v>
      </c>
      <c r="K10" s="133" t="s">
        <v>264</v>
      </c>
      <c r="L10" s="128"/>
      <c r="M10" s="133"/>
      <c r="N10" s="131"/>
    </row>
    <row r="11" spans="1:14" ht="22.5" customHeight="1">
      <c r="A11" s="250"/>
      <c r="B11" s="251"/>
      <c r="C11" s="252"/>
      <c r="D11" s="237"/>
      <c r="E11" s="237"/>
      <c r="F11" s="237"/>
      <c r="G11" s="240"/>
      <c r="H11" s="136" t="s">
        <v>259</v>
      </c>
      <c r="I11" s="133">
        <v>110</v>
      </c>
      <c r="J11" s="128" t="s">
        <v>263</v>
      </c>
      <c r="K11" s="133" t="s">
        <v>264</v>
      </c>
      <c r="L11" s="128"/>
      <c r="M11" s="133"/>
      <c r="N11" s="131"/>
    </row>
    <row r="12" spans="1:14" ht="26.25" customHeight="1">
      <c r="A12" s="250"/>
      <c r="B12" s="251"/>
      <c r="C12" s="252"/>
      <c r="D12" s="237"/>
      <c r="E12" s="237"/>
      <c r="F12" s="237"/>
      <c r="G12" s="240"/>
      <c r="H12" s="129" t="s">
        <v>260</v>
      </c>
      <c r="I12" s="133">
        <v>25</v>
      </c>
      <c r="J12" s="128" t="s">
        <v>263</v>
      </c>
      <c r="K12" s="133" t="s">
        <v>264</v>
      </c>
      <c r="L12" s="128"/>
      <c r="M12" s="133"/>
      <c r="N12" s="131"/>
    </row>
    <row r="13" spans="1:14" ht="22.5" customHeight="1">
      <c r="A13" s="253"/>
      <c r="B13" s="254"/>
      <c r="C13" s="255"/>
      <c r="D13" s="238"/>
      <c r="E13" s="238"/>
      <c r="F13" s="238"/>
      <c r="G13" s="241"/>
      <c r="H13" s="129" t="s">
        <v>262</v>
      </c>
      <c r="I13" s="133">
        <v>10</v>
      </c>
      <c r="J13" s="128" t="s">
        <v>263</v>
      </c>
      <c r="K13" s="133" t="s">
        <v>264</v>
      </c>
      <c r="L13" s="128"/>
      <c r="M13" s="133"/>
      <c r="N13" s="131"/>
    </row>
    <row r="14" spans="1:14" ht="24">
      <c r="A14" s="224" t="s">
        <v>265</v>
      </c>
      <c r="B14" s="225"/>
      <c r="C14" s="226"/>
      <c r="D14" s="233">
        <v>5</v>
      </c>
      <c r="E14" s="233">
        <v>5</v>
      </c>
      <c r="F14" s="233">
        <v>0</v>
      </c>
      <c r="G14" s="221" t="s">
        <v>266</v>
      </c>
      <c r="H14" s="129" t="s">
        <v>267</v>
      </c>
      <c r="I14" s="133" t="s">
        <v>268</v>
      </c>
      <c r="J14" s="128"/>
      <c r="K14" s="133"/>
      <c r="L14" s="128"/>
      <c r="M14" s="133"/>
      <c r="N14" s="131"/>
    </row>
    <row r="15" spans="1:14" ht="12.75">
      <c r="A15" s="227"/>
      <c r="B15" s="228"/>
      <c r="C15" s="229"/>
      <c r="D15" s="234"/>
      <c r="E15" s="234"/>
      <c r="F15" s="234"/>
      <c r="G15" s="222"/>
      <c r="H15" s="129"/>
      <c r="I15" s="133"/>
      <c r="J15" s="128"/>
      <c r="K15" s="133"/>
      <c r="L15" s="128"/>
      <c r="M15" s="133"/>
      <c r="N15" s="131"/>
    </row>
    <row r="16" spans="1:14" ht="12.75">
      <c r="A16" s="230"/>
      <c r="B16" s="231"/>
      <c r="C16" s="232"/>
      <c r="D16" s="235"/>
      <c r="E16" s="235"/>
      <c r="F16" s="235"/>
      <c r="G16" s="223"/>
      <c r="H16" s="129"/>
      <c r="I16" s="133"/>
      <c r="J16" s="128"/>
      <c r="K16" s="133"/>
      <c r="L16" s="128"/>
      <c r="M16" s="133"/>
      <c r="N16" s="131"/>
    </row>
    <row r="17" spans="1:14" ht="12.75">
      <c r="A17" s="224"/>
      <c r="B17" s="225"/>
      <c r="C17" s="226"/>
      <c r="D17" s="233"/>
      <c r="E17" s="233"/>
      <c r="F17" s="233"/>
      <c r="G17" s="221"/>
      <c r="H17" s="129"/>
      <c r="I17" s="133"/>
      <c r="J17" s="128"/>
      <c r="K17" s="133"/>
      <c r="L17" s="128"/>
      <c r="M17" s="133"/>
      <c r="N17" s="131"/>
    </row>
    <row r="18" spans="1:14" ht="12.75">
      <c r="A18" s="227"/>
      <c r="B18" s="228"/>
      <c r="C18" s="229"/>
      <c r="D18" s="234"/>
      <c r="E18" s="234"/>
      <c r="F18" s="234"/>
      <c r="G18" s="222"/>
      <c r="H18" s="129"/>
      <c r="I18" s="133"/>
      <c r="J18" s="128"/>
      <c r="K18" s="133"/>
      <c r="L18" s="128"/>
      <c r="M18" s="133"/>
      <c r="N18" s="131"/>
    </row>
    <row r="19" spans="1:14" ht="12.75">
      <c r="A19" s="227"/>
      <c r="B19" s="228"/>
      <c r="C19" s="229"/>
      <c r="D19" s="234"/>
      <c r="E19" s="234"/>
      <c r="F19" s="234"/>
      <c r="G19" s="222"/>
      <c r="H19" s="129"/>
      <c r="I19" s="133"/>
      <c r="J19" s="128"/>
      <c r="K19" s="133"/>
      <c r="L19" s="128"/>
      <c r="M19" s="133"/>
      <c r="N19" s="131"/>
    </row>
    <row r="20" spans="1:14" ht="12.75">
      <c r="A20" s="230"/>
      <c r="B20" s="231"/>
      <c r="C20" s="232"/>
      <c r="D20" s="235"/>
      <c r="E20" s="235"/>
      <c r="F20" s="235"/>
      <c r="G20" s="223"/>
      <c r="H20" s="129"/>
      <c r="I20" s="133"/>
      <c r="J20" s="128"/>
      <c r="K20" s="133"/>
      <c r="L20" s="128"/>
      <c r="M20" s="133"/>
      <c r="N20" s="131"/>
    </row>
  </sheetData>
  <mergeCells count="27">
    <mergeCell ref="A1:M1"/>
    <mergeCell ref="A2:M2"/>
    <mergeCell ref="A3:C4"/>
    <mergeCell ref="D3:F4"/>
    <mergeCell ref="G3:G4"/>
    <mergeCell ref="H3:M3"/>
    <mergeCell ref="H4:I4"/>
    <mergeCell ref="J4:K4"/>
    <mergeCell ref="L4:M4"/>
    <mergeCell ref="A5:C5"/>
    <mergeCell ref="A6:C6"/>
    <mergeCell ref="A7:C7"/>
    <mergeCell ref="A8:C13"/>
    <mergeCell ref="G14:G16"/>
    <mergeCell ref="D8:D13"/>
    <mergeCell ref="E8:E13"/>
    <mergeCell ref="F8:F13"/>
    <mergeCell ref="G8:G13"/>
    <mergeCell ref="A14:C16"/>
    <mergeCell ref="D14:D16"/>
    <mergeCell ref="E14:E16"/>
    <mergeCell ref="F14:F16"/>
    <mergeCell ref="G17:G20"/>
    <mergeCell ref="A17:C20"/>
    <mergeCell ref="D17:D20"/>
    <mergeCell ref="E17:E20"/>
    <mergeCell ref="F17:F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tabSelected="1" zoomScalePageLayoutView="0" workbookViewId="0" topLeftCell="A1">
      <selection activeCell="A5" sqref="A5"/>
    </sheetView>
  </sheetViews>
  <sheetFormatPr defaultColWidth="6.50390625" defaultRowHeight="20.25" customHeight="1"/>
  <cols>
    <col min="1" max="1" width="35.00390625" style="2" customWidth="1"/>
    <col min="2" max="2" width="29.25390625" style="2" customWidth="1"/>
    <col min="3" max="3" width="37.25390625" style="2" customWidth="1"/>
    <col min="4" max="4" width="16.25390625" style="2" customWidth="1"/>
    <col min="5" max="16384" width="6.50390625" style="2" customWidth="1"/>
  </cols>
  <sheetData>
    <row r="1" spans="1:31" ht="20.25" customHeight="1">
      <c r="A1" s="6"/>
      <c r="B1" s="6"/>
      <c r="C1" s="6"/>
      <c r="D1" s="7" t="s">
        <v>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0.25" customHeight="1">
      <c r="A2" s="185" t="s">
        <v>118</v>
      </c>
      <c r="B2" s="185"/>
      <c r="C2" s="185"/>
      <c r="D2" s="18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9"/>
      <c r="B3" s="9"/>
      <c r="C3" s="10"/>
      <c r="D3" s="11" t="s">
        <v>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5.5" customHeight="1">
      <c r="A4" s="12" t="s">
        <v>2</v>
      </c>
      <c r="B4" s="12"/>
      <c r="C4" s="12" t="s">
        <v>3</v>
      </c>
      <c r="D4" s="1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3" t="s">
        <v>4</v>
      </c>
      <c r="B5" s="13" t="s">
        <v>251</v>
      </c>
      <c r="C5" s="137" t="s">
        <v>4</v>
      </c>
      <c r="D5" s="89" t="s">
        <v>251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4" t="s">
        <v>5</v>
      </c>
      <c r="B6" s="15">
        <v>534.26</v>
      </c>
      <c r="C6" s="138" t="s">
        <v>6</v>
      </c>
      <c r="D6" s="15">
        <v>462.92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14" t="s">
        <v>7</v>
      </c>
      <c r="B7" s="15">
        <v>0</v>
      </c>
      <c r="C7" s="139" t="s">
        <v>8</v>
      </c>
      <c r="D7" s="15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14" t="s">
        <v>9</v>
      </c>
      <c r="B8" s="15">
        <v>0</v>
      </c>
      <c r="C8" s="139" t="s">
        <v>10</v>
      </c>
      <c r="D8" s="1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11</v>
      </c>
      <c r="B9" s="15">
        <v>0</v>
      </c>
      <c r="C9" s="139" t="s">
        <v>12</v>
      </c>
      <c r="D9" s="1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14" t="s">
        <v>13</v>
      </c>
      <c r="B10" s="15">
        <v>0</v>
      </c>
      <c r="C10" s="139" t="s">
        <v>14</v>
      </c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14" t="s">
        <v>15</v>
      </c>
      <c r="B11" s="15">
        <v>0</v>
      </c>
      <c r="C11" s="139" t="s">
        <v>125</v>
      </c>
      <c r="D11" s="1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14"/>
      <c r="B12" s="15"/>
      <c r="C12" s="139" t="s">
        <v>126</v>
      </c>
      <c r="D12" s="1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15"/>
      <c r="C13" s="139" t="s">
        <v>127</v>
      </c>
      <c r="D13" s="15">
        <v>35.12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15"/>
      <c r="C14" s="139" t="s">
        <v>128</v>
      </c>
      <c r="D14" s="15">
        <v>16.15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7.25" customHeight="1">
      <c r="A15" s="14"/>
      <c r="B15" s="15"/>
      <c r="C15" s="139" t="s">
        <v>129</v>
      </c>
      <c r="D15" s="15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0.25" customHeight="1">
      <c r="A16" s="14"/>
      <c r="B16" s="15"/>
      <c r="C16" s="139" t="s">
        <v>130</v>
      </c>
      <c r="D16" s="1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8.75" customHeight="1">
      <c r="A17" s="14"/>
      <c r="B17" s="15"/>
      <c r="C17" s="139" t="s">
        <v>131</v>
      </c>
      <c r="D17" s="15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" customHeight="1">
      <c r="A18" s="14"/>
      <c r="B18" s="15"/>
      <c r="C18" s="139" t="s">
        <v>132</v>
      </c>
      <c r="D18" s="1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15"/>
      <c r="C19" s="139" t="s">
        <v>133</v>
      </c>
      <c r="D19" s="1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9.5" customHeight="1">
      <c r="A20" s="14"/>
      <c r="B20" s="15"/>
      <c r="C20" s="139" t="s">
        <v>134</v>
      </c>
      <c r="D20" s="1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1.75" customHeight="1">
      <c r="A21" s="14"/>
      <c r="B21" s="15"/>
      <c r="C21" s="139" t="s">
        <v>135</v>
      </c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2.5" customHeight="1">
      <c r="A22" s="14"/>
      <c r="B22" s="15"/>
      <c r="C22" s="139" t="s">
        <v>136</v>
      </c>
      <c r="D22" s="1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15"/>
      <c r="C23" s="139" t="s">
        <v>137</v>
      </c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1" customHeight="1">
      <c r="A24" s="14"/>
      <c r="B24" s="15"/>
      <c r="C24" s="139" t="s">
        <v>138</v>
      </c>
      <c r="D24" s="15">
        <v>20.07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7.25" customHeight="1">
      <c r="A25" s="14"/>
      <c r="B25" s="15"/>
      <c r="C25" s="139" t="s">
        <v>139</v>
      </c>
      <c r="D25" s="15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15"/>
      <c r="C26" s="139" t="s">
        <v>140</v>
      </c>
      <c r="D26" s="1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15"/>
      <c r="C27" s="139" t="s">
        <v>141</v>
      </c>
      <c r="D27" s="15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0.25" customHeight="1">
      <c r="A28" s="14"/>
      <c r="B28" s="15"/>
      <c r="C28" s="139" t="s">
        <v>142</v>
      </c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3" t="s">
        <v>16</v>
      </c>
      <c r="B29" s="16">
        <v>534.26</v>
      </c>
      <c r="C29" s="137" t="s">
        <v>17</v>
      </c>
      <c r="D29" s="16">
        <f>SUM(D6:D28)</f>
        <v>534.2600000000001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 t="s">
        <v>18</v>
      </c>
      <c r="B30" s="15"/>
      <c r="C30" s="53" t="s">
        <v>19</v>
      </c>
      <c r="D30" s="1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4" t="s">
        <v>20</v>
      </c>
      <c r="B31" s="15"/>
      <c r="C31" s="53" t="s">
        <v>21</v>
      </c>
      <c r="D31" s="15"/>
      <c r="E31" s="8"/>
      <c r="F31" s="8"/>
      <c r="G31" s="17" t="s">
        <v>22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/>
      <c r="B32" s="15"/>
      <c r="C32" s="53" t="s">
        <v>23</v>
      </c>
      <c r="D32" s="1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13" t="s">
        <v>24</v>
      </c>
      <c r="B33" s="18">
        <v>534.26</v>
      </c>
      <c r="C33" s="13" t="s">
        <v>25</v>
      </c>
      <c r="D33" s="16">
        <v>534.26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0.25" customHeight="1">
      <c r="A34" s="19"/>
      <c r="B34" s="20"/>
      <c r="C34" s="2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</sheetData>
  <sheetProtection/>
  <mergeCells count="1">
    <mergeCell ref="A2:D2"/>
  </mergeCells>
  <printOptions horizontalCentered="1"/>
  <pageMargins left="2.17" right="0.84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D1">
      <selection activeCell="P23" sqref="P23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6" width="10.00390625" style="2" customWidth="1"/>
    <col min="7" max="7" width="6.50390625" style="2" customWidth="1"/>
    <col min="8" max="8" width="10.00390625" style="2" customWidth="1"/>
    <col min="9" max="9" width="8.50390625" style="2" customWidth="1"/>
    <col min="10" max="10" width="8.00390625" style="2" customWidth="1"/>
    <col min="11" max="11" width="5.125" style="2" customWidth="1"/>
    <col min="12" max="12" width="7.125" style="2" customWidth="1"/>
    <col min="13" max="13" width="7.50390625" style="2" customWidth="1"/>
    <col min="14" max="14" width="6.625" style="2" customWidth="1"/>
    <col min="15" max="15" width="6.75390625" style="2" customWidth="1"/>
    <col min="16" max="16" width="4.75390625" style="2" customWidth="1"/>
    <col min="17" max="18" width="8.00390625" style="2" customWidth="1"/>
    <col min="19" max="19" width="9.125" style="2" customWidth="1"/>
    <col min="20" max="20" width="8.00390625" style="2" customWidth="1"/>
    <col min="21" max="16384" width="6.875" style="2" customWidth="1"/>
  </cols>
  <sheetData>
    <row r="1" spans="1:20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25" t="s">
        <v>26</v>
      </c>
    </row>
    <row r="2" spans="1:20" ht="19.5" customHeight="1">
      <c r="A2" s="185" t="s">
        <v>119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9.5" customHeight="1">
      <c r="A3" s="26"/>
      <c r="B3" s="26"/>
      <c r="C3" s="26"/>
      <c r="D3" s="26"/>
      <c r="E3" s="26"/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28"/>
      <c r="R3" s="28"/>
      <c r="S3" s="29"/>
      <c r="T3" s="11" t="s">
        <v>1</v>
      </c>
    </row>
    <row r="4" spans="1:20" ht="19.5" customHeight="1">
      <c r="A4" s="30" t="s">
        <v>27</v>
      </c>
      <c r="B4" s="30"/>
      <c r="C4" s="30"/>
      <c r="D4" s="31"/>
      <c r="E4" s="32"/>
      <c r="F4" s="186" t="s">
        <v>28</v>
      </c>
      <c r="G4" s="188" t="s">
        <v>29</v>
      </c>
      <c r="H4" s="186" t="s">
        <v>30</v>
      </c>
      <c r="I4" s="186" t="s">
        <v>31</v>
      </c>
      <c r="J4" s="186" t="s">
        <v>32</v>
      </c>
      <c r="K4" s="186" t="s">
        <v>33</v>
      </c>
      <c r="L4" s="186"/>
      <c r="M4" s="190" t="s">
        <v>34</v>
      </c>
      <c r="N4" s="81" t="s">
        <v>117</v>
      </c>
      <c r="O4" s="33"/>
      <c r="P4" s="33"/>
      <c r="Q4" s="33"/>
      <c r="R4" s="33"/>
      <c r="S4" s="186" t="s">
        <v>35</v>
      </c>
      <c r="T4" s="186" t="s">
        <v>36</v>
      </c>
    </row>
    <row r="5" spans="1:20" ht="19.5" customHeight="1">
      <c r="A5" s="34" t="s">
        <v>37</v>
      </c>
      <c r="B5" s="34"/>
      <c r="C5" s="35"/>
      <c r="D5" s="192" t="s">
        <v>38</v>
      </c>
      <c r="E5" s="192" t="s">
        <v>39</v>
      </c>
      <c r="F5" s="186"/>
      <c r="G5" s="188"/>
      <c r="H5" s="186"/>
      <c r="I5" s="186"/>
      <c r="J5" s="186"/>
      <c r="K5" s="194" t="s">
        <v>40</v>
      </c>
      <c r="L5" s="186" t="s">
        <v>41</v>
      </c>
      <c r="M5" s="190"/>
      <c r="N5" s="186" t="s">
        <v>42</v>
      </c>
      <c r="O5" s="186" t="s">
        <v>43</v>
      </c>
      <c r="P5" s="186" t="s">
        <v>44</v>
      </c>
      <c r="Q5" s="186" t="s">
        <v>45</v>
      </c>
      <c r="R5" s="186" t="s">
        <v>46</v>
      </c>
      <c r="S5" s="186"/>
      <c r="T5" s="186"/>
    </row>
    <row r="6" spans="1:20" ht="30.75" customHeight="1">
      <c r="A6" s="36" t="s">
        <v>47</v>
      </c>
      <c r="B6" s="37" t="s">
        <v>48</v>
      </c>
      <c r="C6" s="38" t="s">
        <v>49</v>
      </c>
      <c r="D6" s="193"/>
      <c r="E6" s="193"/>
      <c r="F6" s="187"/>
      <c r="G6" s="189"/>
      <c r="H6" s="187"/>
      <c r="I6" s="187"/>
      <c r="J6" s="187"/>
      <c r="K6" s="195"/>
      <c r="L6" s="187"/>
      <c r="M6" s="191"/>
      <c r="N6" s="187"/>
      <c r="O6" s="187"/>
      <c r="P6" s="187"/>
      <c r="Q6" s="187"/>
      <c r="R6" s="187"/>
      <c r="S6" s="187"/>
      <c r="T6" s="187"/>
    </row>
    <row r="7" spans="1:20" ht="23.25" customHeight="1">
      <c r="A7" s="39"/>
      <c r="B7" s="39"/>
      <c r="C7" s="39"/>
      <c r="D7" s="39"/>
      <c r="E7" s="39" t="s">
        <v>169</v>
      </c>
      <c r="F7" s="40">
        <v>534.26</v>
      </c>
      <c r="G7" s="40"/>
      <c r="H7" s="40">
        <v>534.26</v>
      </c>
      <c r="I7" s="40"/>
      <c r="J7" s="41"/>
      <c r="K7" s="42"/>
      <c r="L7" s="40"/>
      <c r="M7" s="41"/>
      <c r="N7" s="42"/>
      <c r="O7" s="40"/>
      <c r="P7" s="40"/>
      <c r="Q7" s="40"/>
      <c r="R7" s="41"/>
      <c r="S7" s="42"/>
      <c r="T7" s="41"/>
    </row>
    <row r="8" spans="1:20" ht="23.25" customHeight="1">
      <c r="A8" s="39"/>
      <c r="B8" s="39"/>
      <c r="C8" s="39"/>
      <c r="D8" s="39" t="s">
        <v>170</v>
      </c>
      <c r="E8" s="39" t="s">
        <v>168</v>
      </c>
      <c r="F8" s="40">
        <f aca="true" t="shared" si="0" ref="F8:F13">SUM(G8:H8)</f>
        <v>534.26</v>
      </c>
      <c r="G8" s="40"/>
      <c r="H8" s="40">
        <v>534.26</v>
      </c>
      <c r="I8" s="40"/>
      <c r="J8" s="41"/>
      <c r="K8" s="42"/>
      <c r="L8" s="40"/>
      <c r="M8" s="41"/>
      <c r="N8" s="42"/>
      <c r="O8" s="40"/>
      <c r="P8" s="40"/>
      <c r="Q8" s="40"/>
      <c r="R8" s="41"/>
      <c r="S8" s="42"/>
      <c r="T8" s="41"/>
    </row>
    <row r="9" spans="1:20" ht="23.25" customHeight="1">
      <c r="A9" s="39" t="s">
        <v>171</v>
      </c>
      <c r="B9" s="39" t="s">
        <v>172</v>
      </c>
      <c r="C9" s="39" t="s">
        <v>173</v>
      </c>
      <c r="D9" s="39" t="s">
        <v>170</v>
      </c>
      <c r="E9" s="39" t="s">
        <v>174</v>
      </c>
      <c r="F9" s="40">
        <f t="shared" si="0"/>
        <v>207.92</v>
      </c>
      <c r="G9" s="40"/>
      <c r="H9" s="40">
        <v>207.92</v>
      </c>
      <c r="I9" s="40"/>
      <c r="J9" s="41"/>
      <c r="K9" s="42"/>
      <c r="L9" s="40"/>
      <c r="M9" s="41"/>
      <c r="N9" s="42"/>
      <c r="O9" s="40"/>
      <c r="P9" s="40"/>
      <c r="Q9" s="40"/>
      <c r="R9" s="41"/>
      <c r="S9" s="42"/>
      <c r="T9" s="41"/>
    </row>
    <row r="10" spans="1:20" ht="23.25" customHeight="1">
      <c r="A10" s="39" t="s">
        <v>171</v>
      </c>
      <c r="B10" s="39" t="s">
        <v>172</v>
      </c>
      <c r="C10" s="39" t="s">
        <v>175</v>
      </c>
      <c r="D10" s="39" t="s">
        <v>170</v>
      </c>
      <c r="E10" s="39" t="s">
        <v>176</v>
      </c>
      <c r="F10" s="40">
        <f t="shared" si="0"/>
        <v>255</v>
      </c>
      <c r="G10" s="40"/>
      <c r="H10" s="40">
        <v>255</v>
      </c>
      <c r="I10" s="40"/>
      <c r="J10" s="41"/>
      <c r="K10" s="42"/>
      <c r="L10" s="40"/>
      <c r="M10" s="41"/>
      <c r="N10" s="42"/>
      <c r="O10" s="40"/>
      <c r="P10" s="40"/>
      <c r="Q10" s="40"/>
      <c r="R10" s="41"/>
      <c r="S10" s="42"/>
      <c r="T10" s="41"/>
    </row>
    <row r="11" spans="1:20" ht="23.25" customHeight="1">
      <c r="A11" s="39" t="s">
        <v>177</v>
      </c>
      <c r="B11" s="39" t="s">
        <v>178</v>
      </c>
      <c r="C11" s="39" t="s">
        <v>178</v>
      </c>
      <c r="D11" s="39" t="s">
        <v>170</v>
      </c>
      <c r="E11" s="39" t="s">
        <v>179</v>
      </c>
      <c r="F11" s="40">
        <f t="shared" si="0"/>
        <v>35.12</v>
      </c>
      <c r="G11" s="40"/>
      <c r="H11" s="40">
        <v>35.12</v>
      </c>
      <c r="I11" s="40"/>
      <c r="J11" s="41"/>
      <c r="K11" s="42"/>
      <c r="L11" s="40"/>
      <c r="M11" s="41"/>
      <c r="N11" s="42"/>
      <c r="O11" s="40"/>
      <c r="P11" s="40"/>
      <c r="Q11" s="40"/>
      <c r="R11" s="41"/>
      <c r="S11" s="42"/>
      <c r="T11" s="41"/>
    </row>
    <row r="12" spans="1:20" ht="23.25" customHeight="1">
      <c r="A12" s="39" t="s">
        <v>180</v>
      </c>
      <c r="B12" s="39" t="s">
        <v>181</v>
      </c>
      <c r="C12" s="39" t="s">
        <v>173</v>
      </c>
      <c r="D12" s="39" t="s">
        <v>170</v>
      </c>
      <c r="E12" s="39" t="s">
        <v>182</v>
      </c>
      <c r="F12" s="40">
        <f t="shared" si="0"/>
        <v>16.15</v>
      </c>
      <c r="G12" s="40"/>
      <c r="H12" s="40">
        <v>16.15</v>
      </c>
      <c r="I12" s="40"/>
      <c r="J12" s="41"/>
      <c r="K12" s="42"/>
      <c r="L12" s="40"/>
      <c r="M12" s="41"/>
      <c r="N12" s="42"/>
      <c r="O12" s="40"/>
      <c r="P12" s="40"/>
      <c r="Q12" s="40"/>
      <c r="R12" s="41"/>
      <c r="S12" s="42"/>
      <c r="T12" s="41"/>
    </row>
    <row r="13" spans="1:20" ht="23.25" customHeight="1">
      <c r="A13" s="39" t="s">
        <v>183</v>
      </c>
      <c r="B13" s="39" t="s">
        <v>175</v>
      </c>
      <c r="C13" s="39" t="s">
        <v>173</v>
      </c>
      <c r="D13" s="39" t="s">
        <v>170</v>
      </c>
      <c r="E13" s="39" t="s">
        <v>184</v>
      </c>
      <c r="F13" s="40">
        <f t="shared" si="0"/>
        <v>20.07</v>
      </c>
      <c r="G13" s="40"/>
      <c r="H13" s="40">
        <v>20.07</v>
      </c>
      <c r="I13" s="40"/>
      <c r="J13" s="41"/>
      <c r="K13" s="42"/>
      <c r="L13" s="40"/>
      <c r="M13" s="41"/>
      <c r="N13" s="42"/>
      <c r="O13" s="40"/>
      <c r="P13" s="40"/>
      <c r="Q13" s="40"/>
      <c r="R13" s="41"/>
      <c r="S13" s="42"/>
      <c r="T13" s="41"/>
    </row>
    <row r="14" spans="1:20" ht="23.25" customHeight="1">
      <c r="A14" s="39"/>
      <c r="B14" s="39"/>
      <c r="C14" s="39"/>
      <c r="D14" s="39"/>
      <c r="E14" s="39"/>
      <c r="F14" s="40"/>
      <c r="G14" s="40"/>
      <c r="H14" s="40"/>
      <c r="I14" s="40"/>
      <c r="J14" s="41"/>
      <c r="K14" s="42"/>
      <c r="L14" s="40"/>
      <c r="M14" s="41"/>
      <c r="N14" s="42"/>
      <c r="O14" s="40"/>
      <c r="P14" s="40"/>
      <c r="Q14" s="40"/>
      <c r="R14" s="41"/>
      <c r="S14" s="42"/>
      <c r="T14" s="41"/>
    </row>
    <row r="15" spans="1:20" ht="23.25" customHeight="1">
      <c r="A15" s="39"/>
      <c r="B15" s="39"/>
      <c r="C15" s="39"/>
      <c r="D15" s="39"/>
      <c r="E15" s="39"/>
      <c r="F15" s="40"/>
      <c r="G15" s="40"/>
      <c r="H15" s="40"/>
      <c r="I15" s="40"/>
      <c r="J15" s="41"/>
      <c r="K15" s="42"/>
      <c r="L15" s="40"/>
      <c r="M15" s="41"/>
      <c r="N15" s="42"/>
      <c r="O15" s="40"/>
      <c r="P15" s="40"/>
      <c r="Q15" s="40"/>
      <c r="R15" s="41"/>
      <c r="S15" s="42"/>
      <c r="T15" s="41"/>
    </row>
    <row r="16" spans="1:20" ht="23.25" customHeight="1">
      <c r="A16" s="39"/>
      <c r="B16" s="39"/>
      <c r="C16" s="39"/>
      <c r="D16" s="39"/>
      <c r="E16" s="39"/>
      <c r="F16" s="40"/>
      <c r="G16" s="40"/>
      <c r="H16" s="40"/>
      <c r="I16" s="40"/>
      <c r="J16" s="41"/>
      <c r="K16" s="42"/>
      <c r="L16" s="40"/>
      <c r="M16" s="41"/>
      <c r="N16" s="42"/>
      <c r="O16" s="40"/>
      <c r="P16" s="40"/>
      <c r="Q16" s="40"/>
      <c r="R16" s="41"/>
      <c r="S16" s="42"/>
      <c r="T16" s="41"/>
    </row>
    <row r="17" spans="1:20" ht="23.25" customHeight="1">
      <c r="A17" s="39"/>
      <c r="B17" s="39"/>
      <c r="C17" s="39"/>
      <c r="D17" s="39"/>
      <c r="E17" s="39"/>
      <c r="F17" s="40"/>
      <c r="G17" s="40"/>
      <c r="H17" s="40"/>
      <c r="I17" s="40"/>
      <c r="J17" s="41"/>
      <c r="K17" s="42"/>
      <c r="L17" s="40"/>
      <c r="M17" s="41"/>
      <c r="N17" s="42"/>
      <c r="O17" s="40"/>
      <c r="P17" s="40"/>
      <c r="Q17" s="40"/>
      <c r="R17" s="41"/>
      <c r="S17" s="42"/>
      <c r="T17" s="41"/>
    </row>
    <row r="18" spans="1:20" ht="23.25" customHeight="1">
      <c r="A18" s="39"/>
      <c r="B18" s="39"/>
      <c r="C18" s="39"/>
      <c r="D18" s="39"/>
      <c r="E18" s="39"/>
      <c r="F18" s="40"/>
      <c r="G18" s="40"/>
      <c r="H18" s="40"/>
      <c r="I18" s="40"/>
      <c r="J18" s="41"/>
      <c r="K18" s="42"/>
      <c r="L18" s="40"/>
      <c r="M18" s="41"/>
      <c r="N18" s="42"/>
      <c r="O18" s="40"/>
      <c r="P18" s="40"/>
      <c r="Q18" s="40"/>
      <c r="R18" s="41"/>
      <c r="S18" s="42"/>
      <c r="T18" s="41"/>
    </row>
    <row r="19" spans="1:20" ht="23.25" customHeight="1">
      <c r="A19" s="39"/>
      <c r="B19" s="39"/>
      <c r="C19" s="39"/>
      <c r="D19" s="39"/>
      <c r="E19" s="39"/>
      <c r="F19" s="40"/>
      <c r="G19" s="40"/>
      <c r="H19" s="40"/>
      <c r="I19" s="40"/>
      <c r="J19" s="41"/>
      <c r="K19" s="42"/>
      <c r="L19" s="40"/>
      <c r="M19" s="41"/>
      <c r="N19" s="42"/>
      <c r="O19" s="40"/>
      <c r="P19" s="40"/>
      <c r="Q19" s="40"/>
      <c r="R19" s="41"/>
      <c r="S19" s="42"/>
      <c r="T19" s="41"/>
    </row>
  </sheetData>
  <sheetProtection/>
  <mergeCells count="19">
    <mergeCell ref="D5:D6"/>
    <mergeCell ref="E5:E6"/>
    <mergeCell ref="K5:K6"/>
    <mergeCell ref="L5:L6"/>
    <mergeCell ref="R5:R6"/>
    <mergeCell ref="N5:N6"/>
    <mergeCell ref="O5:O6"/>
    <mergeCell ref="P5:P6"/>
    <mergeCell ref="Q5:Q6"/>
    <mergeCell ref="A2:T2"/>
    <mergeCell ref="F4:F6"/>
    <mergeCell ref="G4:G6"/>
    <mergeCell ref="H4:H6"/>
    <mergeCell ref="I4:I6"/>
    <mergeCell ref="J4:J6"/>
    <mergeCell ref="K4:L4"/>
    <mergeCell ref="M4:M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H13" sqref="H13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10" ht="19.5" customHeight="1">
      <c r="A1" s="10"/>
      <c r="B1" s="43"/>
      <c r="C1" s="43"/>
      <c r="D1" s="43"/>
      <c r="E1" s="43"/>
      <c r="F1" s="43"/>
      <c r="G1" s="43"/>
      <c r="H1" s="43"/>
      <c r="I1" s="43"/>
      <c r="J1" s="44" t="s">
        <v>50</v>
      </c>
    </row>
    <row r="2" spans="1:10" ht="19.5" customHeight="1">
      <c r="A2" s="185" t="s">
        <v>120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2" ht="19.5" customHeight="1">
      <c r="A3" s="9"/>
      <c r="B3" s="9"/>
      <c r="C3" s="9"/>
      <c r="D3" s="9"/>
      <c r="E3" s="9"/>
      <c r="F3" s="45"/>
      <c r="G3" s="45"/>
      <c r="H3" s="45"/>
      <c r="I3" s="45"/>
      <c r="J3" s="11" t="s">
        <v>1</v>
      </c>
      <c r="K3" s="29"/>
      <c r="L3" s="29"/>
    </row>
    <row r="4" spans="1:12" ht="19.5" customHeight="1">
      <c r="A4" s="12" t="s">
        <v>27</v>
      </c>
      <c r="B4" s="12"/>
      <c r="C4" s="12"/>
      <c r="D4" s="12"/>
      <c r="E4" s="12"/>
      <c r="F4" s="196" t="s">
        <v>28</v>
      </c>
      <c r="G4" s="196" t="s">
        <v>51</v>
      </c>
      <c r="H4" s="197" t="s">
        <v>52</v>
      </c>
      <c r="I4" s="197" t="s">
        <v>53</v>
      </c>
      <c r="J4" s="197" t="s">
        <v>54</v>
      </c>
      <c r="K4" s="29"/>
      <c r="L4" s="29"/>
    </row>
    <row r="5" spans="1:12" ht="19.5" customHeight="1">
      <c r="A5" s="12" t="s">
        <v>37</v>
      </c>
      <c r="B5" s="12"/>
      <c r="C5" s="12"/>
      <c r="D5" s="197" t="s">
        <v>38</v>
      </c>
      <c r="E5" s="197" t="s">
        <v>55</v>
      </c>
      <c r="F5" s="196"/>
      <c r="G5" s="196"/>
      <c r="H5" s="197"/>
      <c r="I5" s="197"/>
      <c r="J5" s="197"/>
      <c r="K5" s="29"/>
      <c r="L5" s="29"/>
    </row>
    <row r="6" spans="1:12" ht="20.25" customHeight="1">
      <c r="A6" s="46" t="s">
        <v>47</v>
      </c>
      <c r="B6" s="46" t="s">
        <v>48</v>
      </c>
      <c r="C6" s="47" t="s">
        <v>49</v>
      </c>
      <c r="D6" s="197"/>
      <c r="E6" s="197"/>
      <c r="F6" s="196"/>
      <c r="G6" s="196"/>
      <c r="H6" s="197"/>
      <c r="I6" s="197"/>
      <c r="J6" s="197"/>
      <c r="K6" s="29"/>
      <c r="L6" s="29"/>
    </row>
    <row r="7" spans="1:10" ht="20.25" customHeight="1">
      <c r="A7" s="39"/>
      <c r="B7" s="39"/>
      <c r="C7" s="39"/>
      <c r="D7" s="39"/>
      <c r="E7" s="39" t="s">
        <v>169</v>
      </c>
      <c r="F7" s="97">
        <v>534.26</v>
      </c>
      <c r="G7" s="97">
        <v>279.26</v>
      </c>
      <c r="H7" s="97">
        <f>SUM(H8)</f>
        <v>255</v>
      </c>
      <c r="I7" s="48"/>
      <c r="J7" s="48"/>
    </row>
    <row r="8" spans="1:10" ht="20.25" customHeight="1">
      <c r="A8" s="39"/>
      <c r="B8" s="39"/>
      <c r="C8" s="39"/>
      <c r="D8" s="39" t="s">
        <v>170</v>
      </c>
      <c r="E8" s="101" t="s">
        <v>168</v>
      </c>
      <c r="F8" s="97">
        <v>534.26</v>
      </c>
      <c r="G8" s="97">
        <v>279.26</v>
      </c>
      <c r="H8" s="97">
        <f>SUM(H9:H13)</f>
        <v>255</v>
      </c>
      <c r="I8" s="48"/>
      <c r="J8" s="48"/>
    </row>
    <row r="9" spans="1:10" ht="20.25" customHeight="1">
      <c r="A9" s="39" t="s">
        <v>171</v>
      </c>
      <c r="B9" s="39" t="s">
        <v>172</v>
      </c>
      <c r="C9" s="39" t="s">
        <v>173</v>
      </c>
      <c r="D9" s="39" t="s">
        <v>170</v>
      </c>
      <c r="E9" s="39" t="s">
        <v>174</v>
      </c>
      <c r="F9" s="97">
        <f>SUM(G9:H9)</f>
        <v>217.86</v>
      </c>
      <c r="G9" s="97">
        <v>217.86</v>
      </c>
      <c r="H9" s="98"/>
      <c r="I9" s="48"/>
      <c r="J9" s="48"/>
    </row>
    <row r="10" spans="1:10" ht="20.25" customHeight="1">
      <c r="A10" s="39" t="s">
        <v>171</v>
      </c>
      <c r="B10" s="39" t="s">
        <v>172</v>
      </c>
      <c r="C10" s="39" t="s">
        <v>175</v>
      </c>
      <c r="D10" s="39" t="s">
        <v>170</v>
      </c>
      <c r="E10" s="39" t="s">
        <v>176</v>
      </c>
      <c r="F10" s="97">
        <f>SUM(G10:H10)</f>
        <v>255</v>
      </c>
      <c r="G10" s="98"/>
      <c r="H10" s="97">
        <v>255</v>
      </c>
      <c r="I10" s="48"/>
      <c r="J10" s="48"/>
    </row>
    <row r="11" spans="1:10" ht="20.25" customHeight="1">
      <c r="A11" s="39" t="s">
        <v>177</v>
      </c>
      <c r="B11" s="39" t="s">
        <v>178</v>
      </c>
      <c r="C11" s="39" t="s">
        <v>178</v>
      </c>
      <c r="D11" s="39" t="s">
        <v>170</v>
      </c>
      <c r="E11" s="39" t="s">
        <v>179</v>
      </c>
      <c r="F11" s="97">
        <f>SUM(G11:H11)</f>
        <v>35.12</v>
      </c>
      <c r="G11" s="97">
        <v>35.12</v>
      </c>
      <c r="H11" s="98"/>
      <c r="I11" s="48"/>
      <c r="J11" s="48"/>
    </row>
    <row r="12" spans="1:10" ht="20.25" customHeight="1">
      <c r="A12" s="39" t="s">
        <v>180</v>
      </c>
      <c r="B12" s="39" t="s">
        <v>181</v>
      </c>
      <c r="C12" s="39" t="s">
        <v>173</v>
      </c>
      <c r="D12" s="39" t="s">
        <v>170</v>
      </c>
      <c r="E12" s="39" t="s">
        <v>182</v>
      </c>
      <c r="F12" s="97">
        <f>SUM(G12:H12)</f>
        <v>16.15</v>
      </c>
      <c r="G12" s="97">
        <v>16.15</v>
      </c>
      <c r="H12" s="98"/>
      <c r="I12" s="48"/>
      <c r="J12" s="48"/>
    </row>
    <row r="13" spans="1:10" ht="20.25" customHeight="1">
      <c r="A13" s="39" t="s">
        <v>183</v>
      </c>
      <c r="B13" s="39" t="s">
        <v>175</v>
      </c>
      <c r="C13" s="39" t="s">
        <v>173</v>
      </c>
      <c r="D13" s="39" t="s">
        <v>170</v>
      </c>
      <c r="E13" s="39" t="s">
        <v>184</v>
      </c>
      <c r="F13" s="97">
        <f>SUM(G13:H13)</f>
        <v>20.07</v>
      </c>
      <c r="G13" s="97">
        <v>20.07</v>
      </c>
      <c r="H13" s="98" t="s">
        <v>270</v>
      </c>
      <c r="I13" s="48"/>
      <c r="J13" s="48"/>
    </row>
    <row r="14" spans="1:10" ht="20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20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20.2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20.2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20.2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20.2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20.2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20.2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20.2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</sheetData>
  <sheetProtection/>
  <mergeCells count="8">
    <mergeCell ref="A2:J2"/>
    <mergeCell ref="F4:F6"/>
    <mergeCell ref="G4:G6"/>
    <mergeCell ref="H4:H6"/>
    <mergeCell ref="I4:I6"/>
    <mergeCell ref="J4:J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zoomScalePageLayoutView="0" workbookViewId="0" topLeftCell="A1">
      <selection activeCell="I31" sqref="I31"/>
    </sheetView>
  </sheetViews>
  <sheetFormatPr defaultColWidth="6.875" defaultRowHeight="20.25" customHeight="1"/>
  <cols>
    <col min="1" max="1" width="32.50390625" style="2" customWidth="1"/>
    <col min="2" max="2" width="18.625" style="2" customWidth="1"/>
    <col min="3" max="3" width="26.25390625" style="2" customWidth="1"/>
    <col min="4" max="6" width="12.25390625" style="2" customWidth="1"/>
    <col min="7" max="7" width="19.25390625" style="2" customWidth="1"/>
    <col min="8" max="8" width="32.37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spans="1:34" ht="20.25" customHeight="1">
      <c r="A1" s="6"/>
      <c r="B1" s="6"/>
      <c r="C1" s="6"/>
      <c r="D1" s="6"/>
      <c r="E1" s="6"/>
      <c r="F1" s="6"/>
      <c r="G1" s="6"/>
      <c r="H1" s="7" t="s">
        <v>56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0.25" customHeight="1">
      <c r="A2" s="185" t="s">
        <v>121</v>
      </c>
      <c r="B2" s="185"/>
      <c r="C2" s="185"/>
      <c r="D2" s="185"/>
      <c r="E2" s="185"/>
      <c r="F2" s="185"/>
      <c r="G2" s="185"/>
      <c r="H2" s="18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9"/>
      <c r="B3" s="9"/>
      <c r="C3" s="10"/>
      <c r="D3" s="10"/>
      <c r="E3" s="10"/>
      <c r="F3" s="10"/>
      <c r="G3" s="10"/>
      <c r="H3" s="11" t="s">
        <v>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12" t="s">
        <v>2</v>
      </c>
      <c r="B4" s="12"/>
      <c r="C4" s="12" t="s">
        <v>3</v>
      </c>
      <c r="D4" s="12"/>
      <c r="E4" s="12"/>
      <c r="F4" s="12"/>
      <c r="G4" s="12"/>
      <c r="H4" s="1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52" customFormat="1" ht="37.5" customHeight="1">
      <c r="A5" s="47" t="s">
        <v>4</v>
      </c>
      <c r="B5" s="49" t="s">
        <v>124</v>
      </c>
      <c r="C5" s="47" t="s">
        <v>4</v>
      </c>
      <c r="D5" s="47" t="s">
        <v>28</v>
      </c>
      <c r="E5" s="47" t="s">
        <v>57</v>
      </c>
      <c r="F5" s="50" t="s">
        <v>58</v>
      </c>
      <c r="G5" s="47" t="s">
        <v>59</v>
      </c>
      <c r="H5" s="50" t="s">
        <v>60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24.75" customHeight="1">
      <c r="A6" s="53" t="s">
        <v>61</v>
      </c>
      <c r="B6" s="54">
        <v>534.26</v>
      </c>
      <c r="C6" s="14" t="s">
        <v>62</v>
      </c>
      <c r="D6" s="15">
        <v>534.26</v>
      </c>
      <c r="E6" s="15">
        <v>534.26</v>
      </c>
      <c r="F6" s="15"/>
      <c r="G6" s="15"/>
      <c r="H6" s="1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4.75" customHeight="1">
      <c r="A7" s="53" t="s">
        <v>63</v>
      </c>
      <c r="B7" s="54">
        <v>534.26</v>
      </c>
      <c r="C7" s="142" t="s">
        <v>158</v>
      </c>
      <c r="D7" s="15">
        <f>SUM(E7:H7)</f>
        <v>462.92</v>
      </c>
      <c r="E7" s="15">
        <v>462.92</v>
      </c>
      <c r="F7" s="15"/>
      <c r="G7" s="15"/>
      <c r="H7" s="1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53" t="s">
        <v>64</v>
      </c>
      <c r="B8" s="54"/>
      <c r="C8" s="143" t="s">
        <v>159</v>
      </c>
      <c r="D8" s="15"/>
      <c r="E8" s="15"/>
      <c r="F8" s="15"/>
      <c r="G8" s="15"/>
      <c r="H8" s="1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53" t="s">
        <v>65</v>
      </c>
      <c r="B9" s="15"/>
      <c r="C9" s="143" t="s">
        <v>160</v>
      </c>
      <c r="D9" s="15"/>
      <c r="E9" s="15"/>
      <c r="F9" s="15"/>
      <c r="G9" s="15"/>
      <c r="H9" s="1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53" t="s">
        <v>66</v>
      </c>
      <c r="B10" s="55"/>
      <c r="C10" s="143" t="s">
        <v>161</v>
      </c>
      <c r="D10" s="15"/>
      <c r="E10" s="15"/>
      <c r="F10" s="15"/>
      <c r="G10" s="15"/>
      <c r="H10" s="1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53" t="s">
        <v>63</v>
      </c>
      <c r="B11" s="54"/>
      <c r="C11" s="143" t="s">
        <v>162</v>
      </c>
      <c r="D11" s="15"/>
      <c r="E11" s="15"/>
      <c r="F11" s="15"/>
      <c r="G11" s="15"/>
      <c r="H11" s="1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53" t="s">
        <v>64</v>
      </c>
      <c r="B12" s="54"/>
      <c r="C12" s="143" t="s">
        <v>163</v>
      </c>
      <c r="D12" s="15"/>
      <c r="E12" s="15"/>
      <c r="F12" s="15"/>
      <c r="G12" s="15"/>
      <c r="H12" s="1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53" t="s">
        <v>65</v>
      </c>
      <c r="B13" s="54"/>
      <c r="C13" s="143" t="s">
        <v>164</v>
      </c>
      <c r="D13" s="15"/>
      <c r="E13" s="15"/>
      <c r="F13" s="15"/>
      <c r="G13" s="15"/>
      <c r="H13" s="1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53" t="s">
        <v>67</v>
      </c>
      <c r="B14" s="15"/>
      <c r="C14" s="143" t="s">
        <v>165</v>
      </c>
      <c r="D14" s="15">
        <f>SUM(E14:H14)</f>
        <v>35.12</v>
      </c>
      <c r="E14" s="15">
        <v>35.12</v>
      </c>
      <c r="F14" s="15"/>
      <c r="G14" s="15"/>
      <c r="H14" s="1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53"/>
      <c r="B15" s="56"/>
      <c r="C15" s="143" t="s">
        <v>143</v>
      </c>
      <c r="D15" s="15">
        <f>SUM(E15:H15)</f>
        <v>16.15</v>
      </c>
      <c r="E15" s="15">
        <v>16.15</v>
      </c>
      <c r="F15" s="15"/>
      <c r="G15" s="15"/>
      <c r="H15" s="1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53"/>
      <c r="B16" s="56"/>
      <c r="C16" s="143" t="s">
        <v>144</v>
      </c>
      <c r="D16" s="15"/>
      <c r="E16" s="15"/>
      <c r="F16" s="15"/>
      <c r="G16" s="15"/>
      <c r="H16" s="1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53"/>
      <c r="B17" s="56"/>
      <c r="C17" s="143" t="s">
        <v>145</v>
      </c>
      <c r="D17" s="15"/>
      <c r="E17" s="15"/>
      <c r="F17" s="15"/>
      <c r="G17" s="15"/>
      <c r="H17" s="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53"/>
      <c r="B18" s="56"/>
      <c r="C18" s="143" t="s">
        <v>157</v>
      </c>
      <c r="D18" s="15"/>
      <c r="E18" s="15"/>
      <c r="F18" s="15"/>
      <c r="G18" s="15"/>
      <c r="H18" s="1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53"/>
      <c r="B19" s="56"/>
      <c r="C19" s="143" t="s">
        <v>146</v>
      </c>
      <c r="D19" s="15"/>
      <c r="E19" s="15"/>
      <c r="F19" s="15"/>
      <c r="G19" s="15"/>
      <c r="H19" s="1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53"/>
      <c r="B20" s="56"/>
      <c r="C20" s="143" t="s">
        <v>147</v>
      </c>
      <c r="D20" s="15"/>
      <c r="E20" s="15"/>
      <c r="F20" s="15"/>
      <c r="G20" s="15"/>
      <c r="H20" s="1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53"/>
      <c r="B21" s="56"/>
      <c r="C21" s="143" t="s">
        <v>148</v>
      </c>
      <c r="D21" s="15"/>
      <c r="E21" s="15"/>
      <c r="F21" s="15"/>
      <c r="G21" s="15"/>
      <c r="H21" s="1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53"/>
      <c r="B22" s="56"/>
      <c r="C22" s="143" t="s">
        <v>149</v>
      </c>
      <c r="D22" s="15"/>
      <c r="E22" s="15"/>
      <c r="F22" s="15"/>
      <c r="G22" s="15"/>
      <c r="H22" s="1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53"/>
      <c r="B23" s="56"/>
      <c r="C23" s="143" t="s">
        <v>150</v>
      </c>
      <c r="D23" s="15"/>
      <c r="E23" s="15"/>
      <c r="F23" s="15"/>
      <c r="G23" s="15"/>
      <c r="H23" s="1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53"/>
      <c r="B24" s="56"/>
      <c r="C24" s="143" t="s">
        <v>151</v>
      </c>
      <c r="D24" s="15"/>
      <c r="E24" s="15"/>
      <c r="F24" s="15"/>
      <c r="G24" s="15"/>
      <c r="H24" s="1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53"/>
      <c r="B25" s="56"/>
      <c r="C25" s="143" t="s">
        <v>152</v>
      </c>
      <c r="D25" s="15">
        <f>SUM(E25:H25)</f>
        <v>20.07</v>
      </c>
      <c r="E25" s="15">
        <v>20.07</v>
      </c>
      <c r="F25" s="15"/>
      <c r="G25" s="15"/>
      <c r="H25" s="1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53"/>
      <c r="B26" s="56"/>
      <c r="C26" s="143" t="s">
        <v>153</v>
      </c>
      <c r="D26" s="15"/>
      <c r="E26" s="15"/>
      <c r="F26" s="15"/>
      <c r="G26" s="15"/>
      <c r="H26" s="1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53"/>
      <c r="B27" s="56"/>
      <c r="C27" s="143" t="s">
        <v>154</v>
      </c>
      <c r="D27" s="15"/>
      <c r="E27" s="15"/>
      <c r="F27" s="15"/>
      <c r="G27" s="15"/>
      <c r="H27" s="1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 hidden="1">
      <c r="A28" s="53"/>
      <c r="B28" s="56"/>
      <c r="C28" s="143" t="s">
        <v>155</v>
      </c>
      <c r="D28" s="15"/>
      <c r="E28" s="15"/>
      <c r="F28" s="15"/>
      <c r="G28" s="15"/>
      <c r="H28" s="1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 hidden="1">
      <c r="A29" s="53"/>
      <c r="B29" s="56"/>
      <c r="C29" s="143" t="s">
        <v>156</v>
      </c>
      <c r="D29" s="15"/>
      <c r="E29" s="15"/>
      <c r="F29" s="15"/>
      <c r="G29" s="15"/>
      <c r="H29" s="15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14"/>
      <c r="B30" s="15"/>
      <c r="C30" s="14" t="s">
        <v>68</v>
      </c>
      <c r="D30" s="15"/>
      <c r="E30" s="15"/>
      <c r="F30" s="15"/>
      <c r="G30" s="15"/>
      <c r="H30" s="1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0.25" customHeight="1">
      <c r="A31" s="13" t="s">
        <v>24</v>
      </c>
      <c r="B31" s="18">
        <f>B6+B10</f>
        <v>534.26</v>
      </c>
      <c r="C31" s="13" t="s">
        <v>25</v>
      </c>
      <c r="D31" s="16">
        <f>D6+D30</f>
        <v>534.26</v>
      </c>
      <c r="E31" s="16">
        <f>E6+E30</f>
        <v>534.26</v>
      </c>
      <c r="F31" s="16"/>
      <c r="G31" s="16"/>
      <c r="H31" s="1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0.25" customHeight="1">
      <c r="A32" s="19"/>
      <c r="B32" s="20"/>
      <c r="C32" s="21"/>
      <c r="D32" s="21"/>
      <c r="E32" s="21"/>
      <c r="F32" s="21"/>
      <c r="G32" s="21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</sheetData>
  <sheetProtection/>
  <mergeCells count="1">
    <mergeCell ref="A2:H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20"/>
  <sheetViews>
    <sheetView workbookViewId="0" topLeftCell="A1">
      <selection activeCell="AQ12" sqref="AQ12"/>
    </sheetView>
  </sheetViews>
  <sheetFormatPr defaultColWidth="6.875" defaultRowHeight="12.75" customHeight="1"/>
  <cols>
    <col min="1" max="1" width="3.75390625" style="2" customWidth="1"/>
    <col min="2" max="2" width="2.75390625" style="2" customWidth="1"/>
    <col min="3" max="3" width="7.75390625" style="2" customWidth="1"/>
    <col min="4" max="4" width="13.875" style="2" customWidth="1"/>
    <col min="5" max="5" width="5.50390625" style="2" customWidth="1"/>
    <col min="6" max="6" width="5.25390625" style="2" customWidth="1"/>
    <col min="7" max="7" width="6.125" style="2" customWidth="1"/>
    <col min="8" max="8" width="8.75390625" style="2" customWidth="1"/>
    <col min="9" max="9" width="6.00390625" style="2" customWidth="1"/>
    <col min="10" max="10" width="5.50390625" style="2" customWidth="1"/>
    <col min="11" max="11" width="4.875" style="2" customWidth="1"/>
    <col min="12" max="12" width="4.75390625" style="2" customWidth="1"/>
    <col min="13" max="13" width="4.875" style="2" customWidth="1"/>
    <col min="14" max="14" width="3.875" style="2" customWidth="1"/>
    <col min="15" max="15" width="4.75390625" style="2" customWidth="1"/>
    <col min="16" max="16" width="4.625" style="2" hidden="1" customWidth="1"/>
    <col min="17" max="17" width="6.25390625" style="2" hidden="1" customWidth="1"/>
    <col min="18" max="18" width="4.125" style="2" hidden="1" customWidth="1"/>
    <col min="19" max="19" width="4.00390625" style="2" hidden="1" customWidth="1"/>
    <col min="20" max="20" width="4.625" style="2" hidden="1" customWidth="1"/>
    <col min="21" max="21" width="4.125" style="2" hidden="1" customWidth="1"/>
    <col min="22" max="22" width="3.875" style="2" hidden="1" customWidth="1"/>
    <col min="23" max="23" width="5.375" style="2" hidden="1" customWidth="1"/>
    <col min="24" max="24" width="4.00390625" style="2" hidden="1" customWidth="1"/>
    <col min="25" max="25" width="3.875" style="2" hidden="1" customWidth="1"/>
    <col min="26" max="27" width="4.875" style="2" customWidth="1"/>
    <col min="28" max="28" width="4.00390625" style="2" customWidth="1"/>
    <col min="29" max="29" width="4.375" style="2" customWidth="1"/>
    <col min="30" max="30" width="4.875" style="2" customWidth="1"/>
    <col min="31" max="31" width="4.50390625" style="2" hidden="1" customWidth="1"/>
    <col min="32" max="32" width="4.75390625" style="2" hidden="1" customWidth="1"/>
    <col min="33" max="33" width="4.375" style="2" hidden="1" customWidth="1"/>
    <col min="34" max="34" width="4.50390625" style="2" hidden="1" customWidth="1"/>
    <col min="35" max="35" width="4.375" style="2" hidden="1" customWidth="1"/>
    <col min="36" max="36" width="6.875" style="2" hidden="1" customWidth="1"/>
    <col min="37" max="37" width="3.75390625" style="2" hidden="1" customWidth="1"/>
    <col min="38" max="38" width="3.875" style="2" hidden="1" customWidth="1"/>
    <col min="39" max="39" width="6.25390625" style="2" hidden="1" customWidth="1"/>
    <col min="40" max="41" width="4.375" style="2" customWidth="1"/>
    <col min="42" max="253" width="8.00390625" style="2" customWidth="1"/>
    <col min="254" max="16384" width="6.875" style="2" customWidth="1"/>
  </cols>
  <sheetData>
    <row r="1" spans="1:253" ht="19.5" customHeight="1">
      <c r="A1" s="22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O1" s="146" t="s">
        <v>271</v>
      </c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</row>
    <row r="2" spans="1:253" ht="19.5" customHeight="1">
      <c r="A2" s="147" t="s">
        <v>272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</row>
    <row r="3" spans="1:253" ht="19.5" customHeight="1">
      <c r="A3" s="26"/>
      <c r="B3" s="26"/>
      <c r="C3" s="26"/>
      <c r="D3" s="26"/>
      <c r="E3" s="148"/>
      <c r="F3" s="148"/>
      <c r="G3" s="148"/>
      <c r="H3" s="148"/>
      <c r="I3" s="148"/>
      <c r="J3" s="148"/>
      <c r="K3" s="148"/>
      <c r="L3" s="148"/>
      <c r="M3" s="148"/>
      <c r="N3" s="148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50"/>
      <c r="AJ3" s="150"/>
      <c r="AK3" s="150"/>
      <c r="AL3" s="150"/>
      <c r="AO3" s="11" t="s">
        <v>1</v>
      </c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0"/>
      <c r="EL3" s="150"/>
      <c r="EM3" s="150"/>
      <c r="EN3" s="150"/>
      <c r="EO3" s="150"/>
      <c r="EP3" s="150"/>
      <c r="EQ3" s="150"/>
      <c r="ER3" s="150"/>
      <c r="ES3" s="150"/>
      <c r="ET3" s="150"/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  <c r="IR3" s="150"/>
      <c r="IS3" s="150"/>
    </row>
    <row r="4" spans="1:253" ht="19.5" customHeight="1">
      <c r="A4" s="34" t="s">
        <v>27</v>
      </c>
      <c r="B4" s="34"/>
      <c r="C4" s="151"/>
      <c r="D4" s="152"/>
      <c r="E4" s="200" t="s">
        <v>273</v>
      </c>
      <c r="F4" s="153" t="s">
        <v>274</v>
      </c>
      <c r="G4" s="154"/>
      <c r="H4" s="154"/>
      <c r="I4" s="154"/>
      <c r="J4" s="154"/>
      <c r="K4" s="154"/>
      <c r="L4" s="154"/>
      <c r="M4" s="154"/>
      <c r="N4" s="154"/>
      <c r="O4" s="155"/>
      <c r="P4" s="156" t="s">
        <v>275</v>
      </c>
      <c r="Q4" s="154"/>
      <c r="R4" s="154"/>
      <c r="S4" s="154"/>
      <c r="T4" s="154"/>
      <c r="U4" s="154"/>
      <c r="V4" s="155"/>
      <c r="W4" s="157"/>
      <c r="X4" s="157"/>
      <c r="Y4" s="157"/>
      <c r="Z4" s="156" t="s">
        <v>276</v>
      </c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</row>
    <row r="5" spans="1:253" ht="19.5" customHeight="1">
      <c r="A5" s="158" t="s">
        <v>37</v>
      </c>
      <c r="B5" s="158"/>
      <c r="C5" s="192" t="s">
        <v>38</v>
      </c>
      <c r="D5" s="192" t="s">
        <v>55</v>
      </c>
      <c r="E5" s="200"/>
      <c r="F5" s="198" t="s">
        <v>28</v>
      </c>
      <c r="G5" s="159" t="s">
        <v>277</v>
      </c>
      <c r="H5" s="160"/>
      <c r="I5" s="160"/>
      <c r="J5" s="159" t="s">
        <v>278</v>
      </c>
      <c r="K5" s="160"/>
      <c r="L5" s="160"/>
      <c r="M5" s="159" t="s">
        <v>279</v>
      </c>
      <c r="N5" s="160"/>
      <c r="O5" s="161"/>
      <c r="P5" s="198" t="s">
        <v>28</v>
      </c>
      <c r="Q5" s="159" t="s">
        <v>277</v>
      </c>
      <c r="R5" s="160"/>
      <c r="S5" s="160"/>
      <c r="T5" s="159" t="s">
        <v>278</v>
      </c>
      <c r="U5" s="160"/>
      <c r="V5" s="161"/>
      <c r="W5" s="162" t="s">
        <v>59</v>
      </c>
      <c r="X5" s="162"/>
      <c r="Y5" s="162"/>
      <c r="Z5" s="198" t="s">
        <v>28</v>
      </c>
      <c r="AA5" s="159" t="s">
        <v>277</v>
      </c>
      <c r="AB5" s="160"/>
      <c r="AC5" s="160"/>
      <c r="AD5" s="159" t="s">
        <v>278</v>
      </c>
      <c r="AE5" s="160"/>
      <c r="AF5" s="160"/>
      <c r="AG5" s="159" t="s">
        <v>279</v>
      </c>
      <c r="AH5" s="160"/>
      <c r="AI5" s="160"/>
      <c r="AJ5" s="159" t="s">
        <v>280</v>
      </c>
      <c r="AK5" s="160"/>
      <c r="AL5" s="160"/>
      <c r="AM5" s="159" t="s">
        <v>60</v>
      </c>
      <c r="AN5" s="160"/>
      <c r="AO5" s="16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</row>
    <row r="6" spans="1:253" ht="29.25" customHeight="1">
      <c r="A6" s="135" t="s">
        <v>47</v>
      </c>
      <c r="B6" s="135" t="s">
        <v>48</v>
      </c>
      <c r="C6" s="193"/>
      <c r="D6" s="193"/>
      <c r="E6" s="201"/>
      <c r="F6" s="199"/>
      <c r="G6" s="163" t="s">
        <v>42</v>
      </c>
      <c r="H6" s="164" t="s">
        <v>51</v>
      </c>
      <c r="I6" s="164" t="s">
        <v>52</v>
      </c>
      <c r="J6" s="163" t="s">
        <v>42</v>
      </c>
      <c r="K6" s="164" t="s">
        <v>51</v>
      </c>
      <c r="L6" s="164" t="s">
        <v>52</v>
      </c>
      <c r="M6" s="163" t="s">
        <v>42</v>
      </c>
      <c r="N6" s="164" t="s">
        <v>51</v>
      </c>
      <c r="O6" s="134" t="s">
        <v>52</v>
      </c>
      <c r="P6" s="199"/>
      <c r="Q6" s="163" t="s">
        <v>42</v>
      </c>
      <c r="R6" s="135" t="s">
        <v>51</v>
      </c>
      <c r="S6" s="135" t="s">
        <v>52</v>
      </c>
      <c r="T6" s="163" t="s">
        <v>42</v>
      </c>
      <c r="U6" s="135" t="s">
        <v>51</v>
      </c>
      <c r="V6" s="134" t="s">
        <v>52</v>
      </c>
      <c r="W6" s="135" t="s">
        <v>42</v>
      </c>
      <c r="X6" s="135" t="s">
        <v>51</v>
      </c>
      <c r="Y6" s="135" t="s">
        <v>52</v>
      </c>
      <c r="Z6" s="199"/>
      <c r="AA6" s="163" t="s">
        <v>42</v>
      </c>
      <c r="AB6" s="135" t="s">
        <v>51</v>
      </c>
      <c r="AC6" s="135" t="s">
        <v>52</v>
      </c>
      <c r="AD6" s="163" t="s">
        <v>42</v>
      </c>
      <c r="AE6" s="135" t="s">
        <v>51</v>
      </c>
      <c r="AF6" s="135" t="s">
        <v>52</v>
      </c>
      <c r="AG6" s="163" t="s">
        <v>42</v>
      </c>
      <c r="AH6" s="164" t="s">
        <v>51</v>
      </c>
      <c r="AI6" s="164" t="s">
        <v>52</v>
      </c>
      <c r="AJ6" s="163" t="s">
        <v>42</v>
      </c>
      <c r="AK6" s="164" t="s">
        <v>51</v>
      </c>
      <c r="AL6" s="164" t="s">
        <v>52</v>
      </c>
      <c r="AM6" s="163" t="s">
        <v>42</v>
      </c>
      <c r="AN6" s="164" t="s">
        <v>51</v>
      </c>
      <c r="AO6" s="164" t="s">
        <v>52</v>
      </c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</row>
    <row r="7" spans="1:253" ht="19.5" customHeight="1">
      <c r="A7" s="39"/>
      <c r="B7" s="39"/>
      <c r="C7" s="39"/>
      <c r="D7" s="39" t="s">
        <v>28</v>
      </c>
      <c r="E7" s="40"/>
      <c r="F7" s="40">
        <v>534.26</v>
      </c>
      <c r="G7" s="40">
        <v>534.26</v>
      </c>
      <c r="H7" s="40">
        <v>279.26</v>
      </c>
      <c r="I7" s="41">
        <v>255</v>
      </c>
      <c r="J7" s="42"/>
      <c r="K7" s="40"/>
      <c r="L7" s="41"/>
      <c r="M7" s="42"/>
      <c r="N7" s="40"/>
      <c r="O7" s="41"/>
      <c r="P7" s="42"/>
      <c r="Q7" s="40"/>
      <c r="R7" s="40"/>
      <c r="S7" s="41"/>
      <c r="T7" s="42"/>
      <c r="U7" s="40"/>
      <c r="V7" s="40"/>
      <c r="W7" s="41"/>
      <c r="X7" s="42"/>
      <c r="Y7" s="41"/>
      <c r="Z7" s="42"/>
      <c r="AA7" s="40"/>
      <c r="AB7" s="40"/>
      <c r="AC7" s="41"/>
      <c r="AD7" s="42"/>
      <c r="AE7" s="40"/>
      <c r="AF7" s="41"/>
      <c r="AG7" s="42"/>
      <c r="AH7" s="40"/>
      <c r="AI7" s="41"/>
      <c r="AJ7" s="42"/>
      <c r="AK7" s="40"/>
      <c r="AL7" s="41"/>
      <c r="AM7" s="42"/>
      <c r="AN7" s="40"/>
      <c r="AO7" s="41"/>
      <c r="AP7" s="165"/>
      <c r="AQ7" s="166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</row>
    <row r="8" spans="1:253" ht="19.5" customHeight="1">
      <c r="A8" s="39"/>
      <c r="B8" s="39"/>
      <c r="C8" s="39" t="s">
        <v>170</v>
      </c>
      <c r="D8" s="180" t="s">
        <v>168</v>
      </c>
      <c r="E8" s="40"/>
      <c r="F8" s="40">
        <v>534.26</v>
      </c>
      <c r="G8" s="40">
        <v>534.26</v>
      </c>
      <c r="H8" s="40">
        <v>279.26</v>
      </c>
      <c r="I8" s="41">
        <v>255</v>
      </c>
      <c r="J8" s="42"/>
      <c r="K8" s="40"/>
      <c r="L8" s="41"/>
      <c r="M8" s="42"/>
      <c r="N8" s="40"/>
      <c r="O8" s="41"/>
      <c r="P8" s="42"/>
      <c r="Q8" s="40"/>
      <c r="R8" s="40"/>
      <c r="S8" s="41"/>
      <c r="T8" s="42"/>
      <c r="U8" s="40"/>
      <c r="V8" s="40"/>
      <c r="W8" s="41"/>
      <c r="X8" s="42"/>
      <c r="Y8" s="41"/>
      <c r="Z8" s="42"/>
      <c r="AA8" s="40"/>
      <c r="AB8" s="40"/>
      <c r="AC8" s="41"/>
      <c r="AD8" s="42"/>
      <c r="AE8" s="40"/>
      <c r="AF8" s="41"/>
      <c r="AG8" s="42"/>
      <c r="AH8" s="40"/>
      <c r="AI8" s="41"/>
      <c r="AJ8" s="42"/>
      <c r="AK8" s="40"/>
      <c r="AL8" s="41"/>
      <c r="AM8" s="42"/>
      <c r="AN8" s="40"/>
      <c r="AO8" s="41"/>
      <c r="AP8" s="150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168"/>
      <c r="IR8" s="168"/>
      <c r="IS8" s="168"/>
    </row>
    <row r="9" spans="1:253" ht="19.5" customHeight="1">
      <c r="A9" s="39" t="s">
        <v>171</v>
      </c>
      <c r="B9" s="39" t="s">
        <v>172</v>
      </c>
      <c r="C9" s="39" t="s">
        <v>170</v>
      </c>
      <c r="D9" s="39" t="s">
        <v>174</v>
      </c>
      <c r="E9" s="40"/>
      <c r="F9" s="40">
        <v>217.86</v>
      </c>
      <c r="G9" s="40">
        <v>217.86</v>
      </c>
      <c r="H9" s="40">
        <v>217.86</v>
      </c>
      <c r="I9" s="41"/>
      <c r="J9" s="42"/>
      <c r="K9" s="40"/>
      <c r="L9" s="41"/>
      <c r="M9" s="42"/>
      <c r="N9" s="40"/>
      <c r="O9" s="41"/>
      <c r="P9" s="42"/>
      <c r="Q9" s="40"/>
      <c r="R9" s="40"/>
      <c r="S9" s="41"/>
      <c r="T9" s="42"/>
      <c r="U9" s="40"/>
      <c r="V9" s="40"/>
      <c r="W9" s="41"/>
      <c r="X9" s="42"/>
      <c r="Y9" s="41"/>
      <c r="Z9" s="42"/>
      <c r="AA9" s="40"/>
      <c r="AB9" s="40"/>
      <c r="AC9" s="41"/>
      <c r="AD9" s="42"/>
      <c r="AE9" s="40"/>
      <c r="AF9" s="41"/>
      <c r="AG9" s="42"/>
      <c r="AH9" s="40"/>
      <c r="AI9" s="41"/>
      <c r="AJ9" s="42"/>
      <c r="AK9" s="40"/>
      <c r="AL9" s="41"/>
      <c r="AM9" s="42"/>
      <c r="AN9" s="40"/>
      <c r="AO9" s="41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8"/>
      <c r="IQ9" s="168"/>
      <c r="IR9" s="168"/>
      <c r="IS9" s="168"/>
    </row>
    <row r="10" spans="1:253" ht="19.5" customHeight="1">
      <c r="A10" s="39" t="s">
        <v>171</v>
      </c>
      <c r="B10" s="39" t="s">
        <v>172</v>
      </c>
      <c r="C10" s="39" t="s">
        <v>170</v>
      </c>
      <c r="D10" s="39" t="s">
        <v>176</v>
      </c>
      <c r="E10" s="40"/>
      <c r="F10" s="41">
        <v>255</v>
      </c>
      <c r="G10" s="41">
        <v>255</v>
      </c>
      <c r="H10" s="40"/>
      <c r="I10" s="41">
        <v>255</v>
      </c>
      <c r="J10" s="42"/>
      <c r="K10" s="40"/>
      <c r="L10" s="41"/>
      <c r="M10" s="42"/>
      <c r="N10" s="40"/>
      <c r="O10" s="41"/>
      <c r="P10" s="42"/>
      <c r="Q10" s="40"/>
      <c r="R10" s="40"/>
      <c r="S10" s="41"/>
      <c r="T10" s="42"/>
      <c r="U10" s="40"/>
      <c r="V10" s="40"/>
      <c r="W10" s="41"/>
      <c r="X10" s="42"/>
      <c r="Y10" s="41"/>
      <c r="Z10" s="42"/>
      <c r="AA10" s="40"/>
      <c r="AB10" s="40"/>
      <c r="AC10" s="41"/>
      <c r="AD10" s="42"/>
      <c r="AE10" s="40"/>
      <c r="AF10" s="41"/>
      <c r="AG10" s="42"/>
      <c r="AH10" s="40"/>
      <c r="AI10" s="41"/>
      <c r="AJ10" s="42"/>
      <c r="AK10" s="40"/>
      <c r="AL10" s="41"/>
      <c r="AM10" s="42"/>
      <c r="AN10" s="40"/>
      <c r="AO10" s="41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  <c r="IS10" s="168"/>
    </row>
    <row r="11" spans="1:253" ht="19.5" customHeight="1">
      <c r="A11" s="39" t="s">
        <v>177</v>
      </c>
      <c r="B11" s="39" t="s">
        <v>178</v>
      </c>
      <c r="C11" s="39" t="s">
        <v>170</v>
      </c>
      <c r="D11" s="180" t="s">
        <v>288</v>
      </c>
      <c r="E11" s="40"/>
      <c r="F11" s="40">
        <v>35.12</v>
      </c>
      <c r="G11" s="40">
        <v>35.12</v>
      </c>
      <c r="H11" s="40">
        <v>35.12</v>
      </c>
      <c r="I11" s="41"/>
      <c r="J11" s="42"/>
      <c r="K11" s="40"/>
      <c r="L11" s="41"/>
      <c r="M11" s="42"/>
      <c r="N11" s="40"/>
      <c r="O11" s="41"/>
      <c r="P11" s="42"/>
      <c r="Q11" s="40"/>
      <c r="R11" s="40"/>
      <c r="S11" s="41"/>
      <c r="T11" s="42"/>
      <c r="U11" s="40"/>
      <c r="V11" s="40"/>
      <c r="W11" s="41"/>
      <c r="X11" s="42"/>
      <c r="Y11" s="41"/>
      <c r="Z11" s="42"/>
      <c r="AA11" s="40"/>
      <c r="AB11" s="40"/>
      <c r="AC11" s="41"/>
      <c r="AD11" s="42"/>
      <c r="AE11" s="40"/>
      <c r="AF11" s="41"/>
      <c r="AG11" s="42"/>
      <c r="AH11" s="40"/>
      <c r="AI11" s="41"/>
      <c r="AJ11" s="42"/>
      <c r="AK11" s="40"/>
      <c r="AL11" s="41"/>
      <c r="AM11" s="42"/>
      <c r="AN11" s="40"/>
      <c r="AO11" s="41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</row>
    <row r="12" spans="1:253" ht="19.5" customHeight="1">
      <c r="A12" s="39" t="s">
        <v>180</v>
      </c>
      <c r="B12" s="39" t="s">
        <v>181</v>
      </c>
      <c r="C12" s="39" t="s">
        <v>170</v>
      </c>
      <c r="D12" s="39" t="s">
        <v>182</v>
      </c>
      <c r="E12" s="40"/>
      <c r="F12" s="40">
        <v>16.15</v>
      </c>
      <c r="G12" s="40">
        <v>16.15</v>
      </c>
      <c r="H12" s="40">
        <v>16.15</v>
      </c>
      <c r="I12" s="41"/>
      <c r="J12" s="42"/>
      <c r="K12" s="40"/>
      <c r="L12" s="41"/>
      <c r="M12" s="42"/>
      <c r="N12" s="40"/>
      <c r="O12" s="41"/>
      <c r="P12" s="42"/>
      <c r="Q12" s="40"/>
      <c r="R12" s="40"/>
      <c r="S12" s="41"/>
      <c r="T12" s="42"/>
      <c r="U12" s="40"/>
      <c r="V12" s="40"/>
      <c r="W12" s="41"/>
      <c r="X12" s="42"/>
      <c r="Y12" s="41"/>
      <c r="Z12" s="42"/>
      <c r="AA12" s="40"/>
      <c r="AB12" s="40"/>
      <c r="AC12" s="41"/>
      <c r="AD12" s="42"/>
      <c r="AE12" s="40"/>
      <c r="AF12" s="41"/>
      <c r="AG12" s="42"/>
      <c r="AH12" s="40"/>
      <c r="AI12" s="41"/>
      <c r="AJ12" s="42"/>
      <c r="AK12" s="40"/>
      <c r="AL12" s="41"/>
      <c r="AM12" s="42"/>
      <c r="AN12" s="40"/>
      <c r="AO12" s="41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168"/>
      <c r="IQ12" s="168"/>
      <c r="IR12" s="168"/>
      <c r="IS12" s="168"/>
    </row>
    <row r="13" spans="1:253" ht="19.5" customHeight="1">
      <c r="A13" s="39" t="s">
        <v>183</v>
      </c>
      <c r="B13" s="39" t="s">
        <v>175</v>
      </c>
      <c r="C13" s="39" t="s">
        <v>170</v>
      </c>
      <c r="D13" s="39" t="s">
        <v>184</v>
      </c>
      <c r="E13" s="40"/>
      <c r="F13" s="40">
        <v>20.07</v>
      </c>
      <c r="G13" s="40">
        <v>20.07</v>
      </c>
      <c r="H13" s="40">
        <v>20.07</v>
      </c>
      <c r="I13" s="41"/>
      <c r="J13" s="42"/>
      <c r="K13" s="40"/>
      <c r="L13" s="41"/>
      <c r="M13" s="42"/>
      <c r="N13" s="40"/>
      <c r="O13" s="41"/>
      <c r="P13" s="42"/>
      <c r="Q13" s="40"/>
      <c r="R13" s="40"/>
      <c r="S13" s="41"/>
      <c r="T13" s="42"/>
      <c r="U13" s="40"/>
      <c r="V13" s="40"/>
      <c r="W13" s="41"/>
      <c r="X13" s="42"/>
      <c r="Y13" s="41"/>
      <c r="Z13" s="42"/>
      <c r="AA13" s="40"/>
      <c r="AB13" s="40"/>
      <c r="AC13" s="41"/>
      <c r="AD13" s="42"/>
      <c r="AE13" s="40"/>
      <c r="AF13" s="41"/>
      <c r="AG13" s="42"/>
      <c r="AH13" s="40"/>
      <c r="AI13" s="41"/>
      <c r="AJ13" s="42"/>
      <c r="AK13" s="40"/>
      <c r="AL13" s="41"/>
      <c r="AM13" s="42"/>
      <c r="AN13" s="40"/>
      <c r="AO13" s="41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  <c r="IS13" s="168"/>
    </row>
    <row r="14" spans="1:253" ht="19.5" customHeight="1">
      <c r="A14" s="39"/>
      <c r="B14" s="39"/>
      <c r="C14" s="39"/>
      <c r="D14" s="39"/>
      <c r="E14" s="40"/>
      <c r="F14" s="40"/>
      <c r="G14" s="40"/>
      <c r="H14" s="40"/>
      <c r="I14" s="41"/>
      <c r="J14" s="42"/>
      <c r="K14" s="40"/>
      <c r="L14" s="41"/>
      <c r="M14" s="42"/>
      <c r="N14" s="40"/>
      <c r="O14" s="41"/>
      <c r="P14" s="42"/>
      <c r="Q14" s="40"/>
      <c r="R14" s="40"/>
      <c r="S14" s="41"/>
      <c r="T14" s="42"/>
      <c r="U14" s="40"/>
      <c r="V14" s="40"/>
      <c r="W14" s="41"/>
      <c r="X14" s="42"/>
      <c r="Y14" s="41"/>
      <c r="Z14" s="42"/>
      <c r="AA14" s="40"/>
      <c r="AB14" s="40"/>
      <c r="AC14" s="41"/>
      <c r="AD14" s="42"/>
      <c r="AE14" s="40"/>
      <c r="AF14" s="41"/>
      <c r="AG14" s="42"/>
      <c r="AH14" s="40"/>
      <c r="AI14" s="41"/>
      <c r="AJ14" s="42"/>
      <c r="AK14" s="40"/>
      <c r="AL14" s="41"/>
      <c r="AM14" s="42"/>
      <c r="AN14" s="40"/>
      <c r="AO14" s="41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168"/>
      <c r="IQ14" s="168"/>
      <c r="IR14" s="168"/>
      <c r="IS14" s="168"/>
    </row>
    <row r="15" spans="1:253" ht="19.5" customHeight="1">
      <c r="A15" s="39"/>
      <c r="B15" s="39"/>
      <c r="C15" s="39"/>
      <c r="D15" s="39"/>
      <c r="E15" s="40"/>
      <c r="F15" s="40"/>
      <c r="G15" s="40"/>
      <c r="H15" s="40"/>
      <c r="I15" s="41"/>
      <c r="J15" s="42"/>
      <c r="K15" s="40"/>
      <c r="L15" s="41"/>
      <c r="M15" s="42"/>
      <c r="N15" s="40"/>
      <c r="O15" s="41"/>
      <c r="P15" s="42"/>
      <c r="Q15" s="40"/>
      <c r="R15" s="40"/>
      <c r="S15" s="41"/>
      <c r="T15" s="42"/>
      <c r="U15" s="40"/>
      <c r="V15" s="40"/>
      <c r="W15" s="41"/>
      <c r="X15" s="42"/>
      <c r="Y15" s="41"/>
      <c r="Z15" s="42"/>
      <c r="AA15" s="40"/>
      <c r="AB15" s="40"/>
      <c r="AC15" s="41"/>
      <c r="AD15" s="42"/>
      <c r="AE15" s="40"/>
      <c r="AF15" s="41"/>
      <c r="AG15" s="42"/>
      <c r="AH15" s="40"/>
      <c r="AI15" s="41"/>
      <c r="AJ15" s="42"/>
      <c r="AK15" s="40"/>
      <c r="AL15" s="41"/>
      <c r="AM15" s="42"/>
      <c r="AN15" s="40"/>
      <c r="AO15" s="41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  <c r="IH15" s="168"/>
      <c r="II15" s="168"/>
      <c r="IJ15" s="168"/>
      <c r="IK15" s="168"/>
      <c r="IL15" s="168"/>
      <c r="IM15" s="168"/>
      <c r="IN15" s="168"/>
      <c r="IO15" s="168"/>
      <c r="IP15" s="168"/>
      <c r="IQ15" s="168"/>
      <c r="IR15" s="168"/>
      <c r="IS15" s="168"/>
    </row>
    <row r="16" spans="1:253" ht="19.5" customHeight="1">
      <c r="A16" s="39"/>
      <c r="B16" s="39"/>
      <c r="C16" s="39"/>
      <c r="D16" s="39"/>
      <c r="E16" s="40"/>
      <c r="F16" s="40"/>
      <c r="G16" s="40"/>
      <c r="H16" s="40"/>
      <c r="I16" s="41"/>
      <c r="J16" s="42"/>
      <c r="K16" s="40"/>
      <c r="L16" s="41"/>
      <c r="M16" s="42"/>
      <c r="N16" s="40"/>
      <c r="O16" s="41"/>
      <c r="P16" s="42"/>
      <c r="Q16" s="40"/>
      <c r="R16" s="40"/>
      <c r="S16" s="41"/>
      <c r="T16" s="42"/>
      <c r="U16" s="40"/>
      <c r="V16" s="40"/>
      <c r="W16" s="41"/>
      <c r="X16" s="42"/>
      <c r="Y16" s="41"/>
      <c r="Z16" s="42"/>
      <c r="AA16" s="40"/>
      <c r="AB16" s="40"/>
      <c r="AC16" s="41"/>
      <c r="AD16" s="42"/>
      <c r="AE16" s="40"/>
      <c r="AF16" s="41"/>
      <c r="AG16" s="42"/>
      <c r="AH16" s="40"/>
      <c r="AI16" s="41"/>
      <c r="AJ16" s="42"/>
      <c r="AK16" s="40"/>
      <c r="AL16" s="41"/>
      <c r="AM16" s="42"/>
      <c r="AN16" s="40"/>
      <c r="AO16" s="41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  <c r="HK16" s="168"/>
      <c r="HL16" s="168"/>
      <c r="HM16" s="168"/>
      <c r="HN16" s="168"/>
      <c r="HO16" s="168"/>
      <c r="HP16" s="168"/>
      <c r="HQ16" s="168"/>
      <c r="HR16" s="168"/>
      <c r="HS16" s="168"/>
      <c r="HT16" s="168"/>
      <c r="HU16" s="168"/>
      <c r="HV16" s="168"/>
      <c r="HW16" s="168"/>
      <c r="HX16" s="168"/>
      <c r="HY16" s="168"/>
      <c r="HZ16" s="168"/>
      <c r="IA16" s="168"/>
      <c r="IB16" s="168"/>
      <c r="IC16" s="168"/>
      <c r="ID16" s="168"/>
      <c r="IE16" s="168"/>
      <c r="IF16" s="168"/>
      <c r="IG16" s="168"/>
      <c r="IH16" s="168"/>
      <c r="II16" s="168"/>
      <c r="IJ16" s="168"/>
      <c r="IK16" s="168"/>
      <c r="IL16" s="168"/>
      <c r="IM16" s="168"/>
      <c r="IN16" s="168"/>
      <c r="IO16" s="168"/>
      <c r="IP16" s="168"/>
      <c r="IQ16" s="168"/>
      <c r="IR16" s="168"/>
      <c r="IS16" s="168"/>
    </row>
    <row r="17" spans="1:253" ht="19.5" customHeight="1">
      <c r="A17" s="39"/>
      <c r="B17" s="39"/>
      <c r="C17" s="39"/>
      <c r="D17" s="39"/>
      <c r="E17" s="40"/>
      <c r="F17" s="40"/>
      <c r="G17" s="40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0"/>
      <c r="S17" s="41"/>
      <c r="T17" s="42"/>
      <c r="U17" s="40"/>
      <c r="V17" s="40"/>
      <c r="W17" s="41"/>
      <c r="X17" s="42"/>
      <c r="Y17" s="41"/>
      <c r="Z17" s="42"/>
      <c r="AA17" s="40"/>
      <c r="AB17" s="40"/>
      <c r="AC17" s="41"/>
      <c r="AD17" s="42"/>
      <c r="AE17" s="40"/>
      <c r="AF17" s="41"/>
      <c r="AG17" s="42"/>
      <c r="AH17" s="40"/>
      <c r="AI17" s="41"/>
      <c r="AJ17" s="42"/>
      <c r="AK17" s="40"/>
      <c r="AL17" s="41"/>
      <c r="AM17" s="42"/>
      <c r="AN17" s="40"/>
      <c r="AO17" s="41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  <c r="HK17" s="168"/>
      <c r="HL17" s="168"/>
      <c r="HM17" s="168"/>
      <c r="HN17" s="168"/>
      <c r="HO17" s="168"/>
      <c r="HP17" s="168"/>
      <c r="HQ17" s="168"/>
      <c r="HR17" s="168"/>
      <c r="HS17" s="168"/>
      <c r="HT17" s="168"/>
      <c r="HU17" s="168"/>
      <c r="HV17" s="168"/>
      <c r="HW17" s="168"/>
      <c r="HX17" s="168"/>
      <c r="HY17" s="168"/>
      <c r="HZ17" s="168"/>
      <c r="IA17" s="168"/>
      <c r="IB17" s="168"/>
      <c r="IC17" s="168"/>
      <c r="ID17" s="168"/>
      <c r="IE17" s="168"/>
      <c r="IF17" s="168"/>
      <c r="IG17" s="168"/>
      <c r="IH17" s="168"/>
      <c r="II17" s="168"/>
      <c r="IJ17" s="168"/>
      <c r="IK17" s="168"/>
      <c r="IL17" s="168"/>
      <c r="IM17" s="168"/>
      <c r="IN17" s="168"/>
      <c r="IO17" s="168"/>
      <c r="IP17" s="168"/>
      <c r="IQ17" s="168"/>
      <c r="IR17" s="168"/>
      <c r="IS17" s="168"/>
    </row>
    <row r="18" spans="1:253" ht="19.5" customHeight="1">
      <c r="A18" s="39"/>
      <c r="B18" s="39"/>
      <c r="C18" s="39"/>
      <c r="D18" s="39"/>
      <c r="E18" s="40"/>
      <c r="F18" s="40"/>
      <c r="G18" s="40"/>
      <c r="H18" s="40"/>
      <c r="I18" s="41"/>
      <c r="J18" s="42"/>
      <c r="K18" s="40"/>
      <c r="L18" s="41"/>
      <c r="M18" s="42"/>
      <c r="N18" s="40"/>
      <c r="O18" s="41"/>
      <c r="P18" s="42"/>
      <c r="Q18" s="40"/>
      <c r="R18" s="40"/>
      <c r="S18" s="41"/>
      <c r="T18" s="42"/>
      <c r="U18" s="40"/>
      <c r="V18" s="40"/>
      <c r="W18" s="41"/>
      <c r="X18" s="42"/>
      <c r="Y18" s="41"/>
      <c r="Z18" s="42"/>
      <c r="AA18" s="40"/>
      <c r="AB18" s="40"/>
      <c r="AC18" s="41"/>
      <c r="AD18" s="42"/>
      <c r="AE18" s="40"/>
      <c r="AF18" s="41"/>
      <c r="AG18" s="42"/>
      <c r="AH18" s="40"/>
      <c r="AI18" s="41"/>
      <c r="AJ18" s="42"/>
      <c r="AK18" s="40"/>
      <c r="AL18" s="41"/>
      <c r="AM18" s="42"/>
      <c r="AN18" s="40"/>
      <c r="AO18" s="41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69"/>
      <c r="GL18" s="169"/>
      <c r="GM18" s="169"/>
      <c r="GN18" s="169"/>
      <c r="GO18" s="169"/>
      <c r="GP18" s="169"/>
      <c r="GQ18" s="169"/>
      <c r="GR18" s="169"/>
      <c r="GS18" s="169"/>
      <c r="GT18" s="169"/>
      <c r="GU18" s="169"/>
      <c r="GV18" s="169"/>
      <c r="GW18" s="169"/>
      <c r="GX18" s="169"/>
      <c r="GY18" s="169"/>
      <c r="GZ18" s="169"/>
      <c r="HA18" s="169"/>
      <c r="HB18" s="169"/>
      <c r="HC18" s="169"/>
      <c r="HD18" s="169"/>
      <c r="HE18" s="169"/>
      <c r="HF18" s="169"/>
      <c r="HG18" s="169"/>
      <c r="HH18" s="169"/>
      <c r="HI18" s="169"/>
      <c r="HJ18" s="169"/>
      <c r="HK18" s="169"/>
      <c r="HL18" s="169"/>
      <c r="HM18" s="169"/>
      <c r="HN18" s="169"/>
      <c r="HO18" s="169"/>
      <c r="HP18" s="169"/>
      <c r="HQ18" s="169"/>
      <c r="HR18" s="169"/>
      <c r="HS18" s="169"/>
      <c r="HT18" s="169"/>
      <c r="HU18" s="169"/>
      <c r="HV18" s="169"/>
      <c r="HW18" s="169"/>
      <c r="HX18" s="169"/>
      <c r="HY18" s="169"/>
      <c r="HZ18" s="169"/>
      <c r="IA18" s="169"/>
      <c r="IB18" s="169"/>
      <c r="IC18" s="169"/>
      <c r="ID18" s="169"/>
      <c r="IE18" s="169"/>
      <c r="IF18" s="169"/>
      <c r="IG18" s="169"/>
      <c r="IH18" s="169"/>
      <c r="II18" s="169"/>
      <c r="IJ18" s="169"/>
      <c r="IK18" s="169"/>
      <c r="IL18" s="169"/>
      <c r="IM18" s="169"/>
      <c r="IN18" s="169"/>
      <c r="IO18" s="169"/>
      <c r="IP18" s="169"/>
      <c r="IQ18" s="169"/>
      <c r="IR18" s="169"/>
      <c r="IS18" s="169"/>
    </row>
    <row r="19" spans="1:253" ht="19.5" customHeight="1">
      <c r="A19" s="39"/>
      <c r="B19" s="39"/>
      <c r="C19" s="39"/>
      <c r="D19" s="39"/>
      <c r="E19" s="40"/>
      <c r="F19" s="40"/>
      <c r="G19" s="40"/>
      <c r="H19" s="40"/>
      <c r="I19" s="41"/>
      <c r="J19" s="42"/>
      <c r="K19" s="40"/>
      <c r="L19" s="41"/>
      <c r="M19" s="42"/>
      <c r="N19" s="40"/>
      <c r="O19" s="41"/>
      <c r="P19" s="42"/>
      <c r="Q19" s="40"/>
      <c r="R19" s="40"/>
      <c r="S19" s="41"/>
      <c r="T19" s="42"/>
      <c r="U19" s="40"/>
      <c r="V19" s="40"/>
      <c r="W19" s="41"/>
      <c r="X19" s="42"/>
      <c r="Y19" s="41"/>
      <c r="Z19" s="42"/>
      <c r="AA19" s="40"/>
      <c r="AB19" s="40"/>
      <c r="AC19" s="41"/>
      <c r="AD19" s="42"/>
      <c r="AE19" s="40"/>
      <c r="AF19" s="41"/>
      <c r="AG19" s="42"/>
      <c r="AH19" s="40"/>
      <c r="AI19" s="41"/>
      <c r="AJ19" s="42"/>
      <c r="AK19" s="40"/>
      <c r="AL19" s="41"/>
      <c r="AM19" s="42"/>
      <c r="AN19" s="40"/>
      <c r="AO19" s="41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69"/>
      <c r="FO19" s="169"/>
      <c r="FP19" s="169"/>
      <c r="FQ19" s="169"/>
      <c r="FR19" s="169"/>
      <c r="FS19" s="169"/>
      <c r="FT19" s="169"/>
      <c r="FU19" s="169"/>
      <c r="FV19" s="169"/>
      <c r="FW19" s="169"/>
      <c r="FX19" s="169"/>
      <c r="FY19" s="169"/>
      <c r="FZ19" s="169"/>
      <c r="GA19" s="169"/>
      <c r="GB19" s="169"/>
      <c r="GC19" s="169"/>
      <c r="GD19" s="169"/>
      <c r="GE19" s="169"/>
      <c r="GF19" s="169"/>
      <c r="GG19" s="169"/>
      <c r="GH19" s="169"/>
      <c r="GI19" s="169"/>
      <c r="GJ19" s="169"/>
      <c r="GK19" s="169"/>
      <c r="GL19" s="169"/>
      <c r="GM19" s="169"/>
      <c r="GN19" s="169"/>
      <c r="GO19" s="169"/>
      <c r="GP19" s="169"/>
      <c r="GQ19" s="169"/>
      <c r="GR19" s="169"/>
      <c r="GS19" s="169"/>
      <c r="GT19" s="169"/>
      <c r="GU19" s="169"/>
      <c r="GV19" s="169"/>
      <c r="GW19" s="169"/>
      <c r="GX19" s="169"/>
      <c r="GY19" s="169"/>
      <c r="GZ19" s="169"/>
      <c r="HA19" s="169"/>
      <c r="HB19" s="169"/>
      <c r="HC19" s="169"/>
      <c r="HD19" s="169"/>
      <c r="HE19" s="169"/>
      <c r="HF19" s="169"/>
      <c r="HG19" s="169"/>
      <c r="HH19" s="169"/>
      <c r="HI19" s="169"/>
      <c r="HJ19" s="169"/>
      <c r="HK19" s="169"/>
      <c r="HL19" s="169"/>
      <c r="HM19" s="169"/>
      <c r="HN19" s="169"/>
      <c r="HO19" s="169"/>
      <c r="HP19" s="169"/>
      <c r="HQ19" s="169"/>
      <c r="HR19" s="169"/>
      <c r="HS19" s="169"/>
      <c r="HT19" s="169"/>
      <c r="HU19" s="169"/>
      <c r="HV19" s="169"/>
      <c r="HW19" s="169"/>
      <c r="HX19" s="169"/>
      <c r="HY19" s="169"/>
      <c r="HZ19" s="169"/>
      <c r="IA19" s="169"/>
      <c r="IB19" s="169"/>
      <c r="IC19" s="169"/>
      <c r="ID19" s="169"/>
      <c r="IE19" s="169"/>
      <c r="IF19" s="169"/>
      <c r="IG19" s="169"/>
      <c r="IH19" s="169"/>
      <c r="II19" s="169"/>
      <c r="IJ19" s="169"/>
      <c r="IK19" s="169"/>
      <c r="IL19" s="169"/>
      <c r="IM19" s="169"/>
      <c r="IN19" s="169"/>
      <c r="IO19" s="169"/>
      <c r="IP19" s="169"/>
      <c r="IQ19" s="169"/>
      <c r="IR19" s="169"/>
      <c r="IS19" s="169"/>
    </row>
    <row r="20" spans="1:253" ht="19.5" customHeight="1">
      <c r="A20" s="39"/>
      <c r="B20" s="39"/>
      <c r="C20" s="39"/>
      <c r="D20" s="39"/>
      <c r="E20" s="40"/>
      <c r="F20" s="40"/>
      <c r="G20" s="40"/>
      <c r="H20" s="40"/>
      <c r="I20" s="41"/>
      <c r="J20" s="42"/>
      <c r="K20" s="40"/>
      <c r="L20" s="41"/>
      <c r="M20" s="42"/>
      <c r="N20" s="40"/>
      <c r="O20" s="41"/>
      <c r="P20" s="42"/>
      <c r="Q20" s="40"/>
      <c r="R20" s="40"/>
      <c r="S20" s="41"/>
      <c r="T20" s="42"/>
      <c r="U20" s="40"/>
      <c r="V20" s="40"/>
      <c r="W20" s="41"/>
      <c r="X20" s="42"/>
      <c r="Y20" s="41"/>
      <c r="Z20" s="42"/>
      <c r="AA20" s="40"/>
      <c r="AB20" s="40"/>
      <c r="AC20" s="41"/>
      <c r="AD20" s="42"/>
      <c r="AE20" s="40"/>
      <c r="AF20" s="41"/>
      <c r="AG20" s="42"/>
      <c r="AH20" s="40"/>
      <c r="AI20" s="41"/>
      <c r="AJ20" s="42"/>
      <c r="AK20" s="40"/>
      <c r="AL20" s="41"/>
      <c r="AM20" s="42"/>
      <c r="AN20" s="40"/>
      <c r="AO20" s="41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69"/>
      <c r="GF20" s="169"/>
      <c r="GG20" s="169"/>
      <c r="GH20" s="169"/>
      <c r="GI20" s="169"/>
      <c r="GJ20" s="169"/>
      <c r="GK20" s="169"/>
      <c r="GL20" s="169"/>
      <c r="GM20" s="169"/>
      <c r="GN20" s="169"/>
      <c r="GO20" s="169"/>
      <c r="GP20" s="169"/>
      <c r="GQ20" s="169"/>
      <c r="GR20" s="169"/>
      <c r="GS20" s="169"/>
      <c r="GT20" s="169"/>
      <c r="GU20" s="169"/>
      <c r="GV20" s="169"/>
      <c r="GW20" s="169"/>
      <c r="GX20" s="169"/>
      <c r="GY20" s="169"/>
      <c r="GZ20" s="169"/>
      <c r="HA20" s="169"/>
      <c r="HB20" s="169"/>
      <c r="HC20" s="169"/>
      <c r="HD20" s="169"/>
      <c r="HE20" s="169"/>
      <c r="HF20" s="169"/>
      <c r="HG20" s="169"/>
      <c r="HH20" s="169"/>
      <c r="HI20" s="169"/>
      <c r="HJ20" s="169"/>
      <c r="HK20" s="169"/>
      <c r="HL20" s="169"/>
      <c r="HM20" s="169"/>
      <c r="HN20" s="169"/>
      <c r="HO20" s="169"/>
      <c r="HP20" s="169"/>
      <c r="HQ20" s="169"/>
      <c r="HR20" s="169"/>
      <c r="HS20" s="169"/>
      <c r="HT20" s="169"/>
      <c r="HU20" s="169"/>
      <c r="HV20" s="169"/>
      <c r="HW20" s="169"/>
      <c r="HX20" s="169"/>
      <c r="HY20" s="169"/>
      <c r="HZ20" s="169"/>
      <c r="IA20" s="169"/>
      <c r="IB20" s="169"/>
      <c r="IC20" s="169"/>
      <c r="ID20" s="169"/>
      <c r="IE20" s="169"/>
      <c r="IF20" s="169"/>
      <c r="IG20" s="169"/>
      <c r="IH20" s="169"/>
      <c r="II20" s="169"/>
      <c r="IJ20" s="169"/>
      <c r="IK20" s="169"/>
      <c r="IL20" s="169"/>
      <c r="IM20" s="169"/>
      <c r="IN20" s="169"/>
      <c r="IO20" s="169"/>
      <c r="IP20" s="169"/>
      <c r="IQ20" s="169"/>
      <c r="IR20" s="169"/>
      <c r="IS20" s="169"/>
    </row>
  </sheetData>
  <mergeCells count="6">
    <mergeCell ref="P5:P6"/>
    <mergeCell ref="Z5:Z6"/>
    <mergeCell ref="E4:E6"/>
    <mergeCell ref="C5:C6"/>
    <mergeCell ref="D5:D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6"/>
  <sheetViews>
    <sheetView zoomScale="85" zoomScaleNormal="8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G12" sqref="BG12"/>
    </sheetView>
  </sheetViews>
  <sheetFormatPr defaultColWidth="6.875" defaultRowHeight="12.75" customHeight="1"/>
  <cols>
    <col min="1" max="1" width="5.375" style="90" customWidth="1"/>
    <col min="2" max="2" width="4.75390625" style="90" customWidth="1"/>
    <col min="3" max="3" width="3.875" style="90" customWidth="1"/>
    <col min="4" max="4" width="7.25390625" style="90" customWidth="1"/>
    <col min="5" max="5" width="19.75390625" style="90" customWidth="1"/>
    <col min="6" max="6" width="9.375" style="90" customWidth="1"/>
    <col min="7" max="7" width="9.00390625" style="90" customWidth="1"/>
    <col min="8" max="9" width="9.375" style="90" customWidth="1"/>
    <col min="10" max="10" width="6.875" style="90" customWidth="1"/>
    <col min="11" max="11" width="8.625" style="90" customWidth="1"/>
    <col min="12" max="13" width="9.00390625" style="90" customWidth="1"/>
    <col min="14" max="14" width="8.375" style="90" customWidth="1"/>
    <col min="15" max="15" width="7.50390625" style="90" customWidth="1"/>
    <col min="16" max="16" width="7.00390625" style="90" customWidth="1"/>
    <col min="17" max="22" width="8.375" style="90" customWidth="1"/>
    <col min="23" max="24" width="9.25390625" style="90" customWidth="1"/>
    <col min="25" max="25" width="8.375" style="90" customWidth="1"/>
    <col min="26" max="26" width="10.00390625" style="90" customWidth="1"/>
    <col min="27" max="27" width="7.375" style="90" hidden="1" customWidth="1"/>
    <col min="28" max="28" width="7.75390625" style="90" customWidth="1"/>
    <col min="29" max="29" width="6.375" style="90" hidden="1" customWidth="1"/>
    <col min="30" max="30" width="8.375" style="90" customWidth="1"/>
    <col min="31" max="31" width="8.125" style="90" hidden="1" customWidth="1"/>
    <col min="32" max="32" width="6.875" style="90" hidden="1" customWidth="1"/>
    <col min="33" max="33" width="7.375" style="90" hidden="1" customWidth="1"/>
    <col min="34" max="34" width="6.50390625" style="90" hidden="1" customWidth="1"/>
    <col min="35" max="35" width="5.50390625" style="90" hidden="1" customWidth="1"/>
    <col min="36" max="36" width="7.75390625" style="90" hidden="1" customWidth="1"/>
    <col min="37" max="37" width="11.125" style="90" hidden="1" customWidth="1"/>
    <col min="38" max="39" width="6.75390625" style="90" hidden="1" customWidth="1"/>
    <col min="40" max="40" width="5.625" style="90" hidden="1" customWidth="1"/>
    <col min="41" max="41" width="6.50390625" style="90" hidden="1" customWidth="1"/>
    <col min="42" max="42" width="5.625" style="90" hidden="1" customWidth="1"/>
    <col min="43" max="43" width="7.125" style="90" hidden="1" customWidth="1"/>
    <col min="44" max="44" width="6.875" style="90" hidden="1" customWidth="1"/>
    <col min="45" max="45" width="4.75390625" style="90" hidden="1" customWidth="1"/>
    <col min="46" max="46" width="7.375" style="90" hidden="1" customWidth="1"/>
    <col min="47" max="47" width="7.125" style="90" hidden="1" customWidth="1"/>
    <col min="48" max="48" width="6.50390625" style="90" hidden="1" customWidth="1"/>
    <col min="49" max="49" width="5.625" style="90" hidden="1" customWidth="1"/>
    <col min="50" max="50" width="7.25390625" style="90" hidden="1" customWidth="1"/>
    <col min="51" max="51" width="10.50390625" style="90" hidden="1" customWidth="1"/>
    <col min="52" max="53" width="8.875" style="90" hidden="1" customWidth="1"/>
    <col min="54" max="54" width="7.25390625" style="90" hidden="1" customWidth="1"/>
    <col min="55" max="55" width="8.375" style="90" customWidth="1"/>
    <col min="56" max="56" width="7.25390625" style="90" hidden="1" customWidth="1"/>
    <col min="57" max="57" width="7.125" style="90" hidden="1" customWidth="1"/>
    <col min="58" max="58" width="6.25390625" style="90" customWidth="1"/>
    <col min="59" max="59" width="8.00390625" style="2" customWidth="1"/>
    <col min="60" max="196" width="6.875" style="2" customWidth="1"/>
    <col min="197" max="16384" width="6.875" style="2" customWidth="1"/>
  </cols>
  <sheetData>
    <row r="1" ht="44.25" customHeight="1">
      <c r="BF1" s="90" t="s">
        <v>69</v>
      </c>
    </row>
    <row r="2" spans="1:58" ht="44.25" customHeight="1">
      <c r="A2" s="202" t="s">
        <v>166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</row>
    <row r="3" spans="1:59" ht="44.25" customHeight="1">
      <c r="A3" s="91"/>
      <c r="B3" s="91"/>
      <c r="C3" s="91"/>
      <c r="D3" s="91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6" t="s">
        <v>1</v>
      </c>
      <c r="BG3" s="29"/>
    </row>
    <row r="4" spans="1:59" s="107" customFormat="1" ht="23.25" customHeight="1">
      <c r="A4" s="203" t="s">
        <v>27</v>
      </c>
      <c r="B4" s="204"/>
      <c r="C4" s="204"/>
      <c r="D4" s="204"/>
      <c r="E4" s="205"/>
      <c r="F4" s="206" t="s">
        <v>28</v>
      </c>
      <c r="G4" s="209" t="s">
        <v>70</v>
      </c>
      <c r="H4" s="209"/>
      <c r="I4" s="209"/>
      <c r="J4" s="209"/>
      <c r="K4" s="105"/>
      <c r="L4" s="105"/>
      <c r="M4" s="209" t="s">
        <v>71</v>
      </c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10" t="s">
        <v>72</v>
      </c>
      <c r="AA4" s="210"/>
      <c r="AB4" s="210"/>
      <c r="AC4" s="210"/>
      <c r="AD4" s="210"/>
      <c r="AE4" s="211" t="s">
        <v>73</v>
      </c>
      <c r="AF4" s="211"/>
      <c r="AG4" s="211"/>
      <c r="AH4" s="211"/>
      <c r="AI4" s="211" t="s">
        <v>74</v>
      </c>
      <c r="AJ4" s="211"/>
      <c r="AK4" s="211"/>
      <c r="AL4" s="211"/>
      <c r="AM4" s="211" t="s">
        <v>75</v>
      </c>
      <c r="AN4" s="211"/>
      <c r="AO4" s="211"/>
      <c r="AP4" s="211" t="s">
        <v>76</v>
      </c>
      <c r="AQ4" s="211"/>
      <c r="AR4" s="211"/>
      <c r="AS4" s="211" t="s">
        <v>77</v>
      </c>
      <c r="AT4" s="211"/>
      <c r="AU4" s="211"/>
      <c r="AV4" s="211"/>
      <c r="AW4" s="211"/>
      <c r="AX4" s="211" t="s">
        <v>78</v>
      </c>
      <c r="AY4" s="211"/>
      <c r="AZ4" s="211"/>
      <c r="BA4" s="211"/>
      <c r="BB4" s="211"/>
      <c r="BC4" s="211" t="s">
        <v>79</v>
      </c>
      <c r="BD4" s="211"/>
      <c r="BE4" s="211"/>
      <c r="BF4" s="211"/>
      <c r="BG4" s="106"/>
    </row>
    <row r="5" spans="1:59" s="107" customFormat="1" ht="23.25" customHeight="1">
      <c r="A5" s="108" t="s">
        <v>37</v>
      </c>
      <c r="B5" s="108"/>
      <c r="C5" s="109"/>
      <c r="D5" s="206" t="s">
        <v>38</v>
      </c>
      <c r="E5" s="206" t="s">
        <v>39</v>
      </c>
      <c r="F5" s="207"/>
      <c r="G5" s="213" t="s">
        <v>42</v>
      </c>
      <c r="H5" s="213" t="s">
        <v>80</v>
      </c>
      <c r="I5" s="213" t="s">
        <v>81</v>
      </c>
      <c r="J5" s="213" t="s">
        <v>82</v>
      </c>
      <c r="K5" s="208" t="s">
        <v>194</v>
      </c>
      <c r="L5" s="208" t="s">
        <v>192</v>
      </c>
      <c r="M5" s="213" t="s">
        <v>42</v>
      </c>
      <c r="N5" s="213" t="s">
        <v>83</v>
      </c>
      <c r="O5" s="208" t="s">
        <v>196</v>
      </c>
      <c r="P5" s="208" t="s">
        <v>197</v>
      </c>
      <c r="Q5" s="208" t="s">
        <v>198</v>
      </c>
      <c r="R5" s="208" t="s">
        <v>199</v>
      </c>
      <c r="S5" s="208" t="s">
        <v>200</v>
      </c>
      <c r="T5" s="208" t="s">
        <v>201</v>
      </c>
      <c r="U5" s="208" t="s">
        <v>202</v>
      </c>
      <c r="V5" s="213" t="s">
        <v>203</v>
      </c>
      <c r="W5" s="208" t="s">
        <v>204</v>
      </c>
      <c r="X5" s="208" t="s">
        <v>289</v>
      </c>
      <c r="Y5" s="208" t="s">
        <v>205</v>
      </c>
      <c r="Z5" s="207" t="s">
        <v>42</v>
      </c>
      <c r="AA5" s="207" t="s">
        <v>85</v>
      </c>
      <c r="AB5" s="207" t="s">
        <v>86</v>
      </c>
      <c r="AC5" s="207" t="s">
        <v>87</v>
      </c>
      <c r="AD5" s="207" t="s">
        <v>206</v>
      </c>
      <c r="AE5" s="207" t="s">
        <v>42</v>
      </c>
      <c r="AF5" s="207" t="s">
        <v>88</v>
      </c>
      <c r="AG5" s="207" t="s">
        <v>89</v>
      </c>
      <c r="AH5" s="207" t="s">
        <v>207</v>
      </c>
      <c r="AI5" s="207" t="s">
        <v>42</v>
      </c>
      <c r="AJ5" s="207" t="s">
        <v>90</v>
      </c>
      <c r="AK5" s="207" t="s">
        <v>91</v>
      </c>
      <c r="AL5" s="207" t="s">
        <v>207</v>
      </c>
      <c r="AM5" s="207" t="s">
        <v>42</v>
      </c>
      <c r="AN5" s="207" t="s">
        <v>92</v>
      </c>
      <c r="AO5" s="207" t="s">
        <v>93</v>
      </c>
      <c r="AP5" s="207" t="s">
        <v>42</v>
      </c>
      <c r="AQ5" s="207" t="s">
        <v>94</v>
      </c>
      <c r="AR5" s="207" t="s">
        <v>95</v>
      </c>
      <c r="AS5" s="207" t="s">
        <v>42</v>
      </c>
      <c r="AT5" s="207" t="s">
        <v>96</v>
      </c>
      <c r="AU5" s="207" t="s">
        <v>97</v>
      </c>
      <c r="AV5" s="207" t="s">
        <v>98</v>
      </c>
      <c r="AW5" s="207" t="s">
        <v>207</v>
      </c>
      <c r="AX5" s="207" t="s">
        <v>42</v>
      </c>
      <c r="AY5" s="207" t="s">
        <v>96</v>
      </c>
      <c r="AZ5" s="207" t="s">
        <v>97</v>
      </c>
      <c r="BA5" s="207" t="s">
        <v>98</v>
      </c>
      <c r="BB5" s="208" t="s">
        <v>207</v>
      </c>
      <c r="BC5" s="207" t="s">
        <v>42</v>
      </c>
      <c r="BD5" s="207" t="s">
        <v>99</v>
      </c>
      <c r="BE5" s="207" t="s">
        <v>100</v>
      </c>
      <c r="BF5" s="208" t="s">
        <v>207</v>
      </c>
      <c r="BG5" s="106"/>
    </row>
    <row r="6" spans="1:59" s="107" customFormat="1" ht="34.5" customHeight="1">
      <c r="A6" s="110" t="s">
        <v>47</v>
      </c>
      <c r="B6" s="111" t="s">
        <v>48</v>
      </c>
      <c r="C6" s="112" t="s">
        <v>49</v>
      </c>
      <c r="D6" s="212"/>
      <c r="E6" s="212"/>
      <c r="F6" s="208"/>
      <c r="G6" s="207"/>
      <c r="H6" s="207"/>
      <c r="I6" s="207"/>
      <c r="J6" s="207"/>
      <c r="K6" s="213"/>
      <c r="L6" s="213"/>
      <c r="M6" s="207"/>
      <c r="N6" s="207"/>
      <c r="O6" s="213"/>
      <c r="P6" s="213"/>
      <c r="Q6" s="213"/>
      <c r="R6" s="213"/>
      <c r="S6" s="213"/>
      <c r="T6" s="213"/>
      <c r="U6" s="213"/>
      <c r="V6" s="207"/>
      <c r="W6" s="213"/>
      <c r="X6" s="213"/>
      <c r="Y6" s="213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13"/>
      <c r="BC6" s="207"/>
      <c r="BD6" s="207"/>
      <c r="BE6" s="207"/>
      <c r="BF6" s="213"/>
      <c r="BG6" s="106"/>
    </row>
    <row r="7" spans="1:59" ht="36" customHeight="1">
      <c r="A7" s="99"/>
      <c r="B7" s="99"/>
      <c r="C7" s="99"/>
      <c r="D7" s="99"/>
      <c r="E7" s="125" t="s">
        <v>169</v>
      </c>
      <c r="F7" s="94">
        <v>534.26</v>
      </c>
      <c r="G7" s="94">
        <f aca="true" t="shared" si="0" ref="G7:Z8">G9+G12+G14+G16</f>
        <v>226.98</v>
      </c>
      <c r="H7" s="94">
        <f t="shared" si="0"/>
        <v>96.12</v>
      </c>
      <c r="I7" s="94">
        <f t="shared" si="0"/>
        <v>71.58</v>
      </c>
      <c r="J7" s="94">
        <f t="shared" si="0"/>
        <v>8.01</v>
      </c>
      <c r="K7" s="94">
        <f t="shared" si="0"/>
        <v>16.15</v>
      </c>
      <c r="L7" s="94">
        <f t="shared" si="0"/>
        <v>35.12</v>
      </c>
      <c r="M7" s="94">
        <f t="shared" si="0"/>
        <v>287.21</v>
      </c>
      <c r="N7" s="94">
        <f t="shared" si="0"/>
        <v>20.9</v>
      </c>
      <c r="O7" s="94">
        <f t="shared" si="0"/>
        <v>3</v>
      </c>
      <c r="P7" s="94">
        <f t="shared" si="0"/>
        <v>1.5</v>
      </c>
      <c r="Q7" s="94">
        <f t="shared" si="0"/>
        <v>1.5</v>
      </c>
      <c r="R7" s="94">
        <f t="shared" si="0"/>
        <v>1.5</v>
      </c>
      <c r="S7" s="94">
        <f t="shared" si="0"/>
        <v>29</v>
      </c>
      <c r="T7" s="94">
        <f t="shared" si="0"/>
        <v>19</v>
      </c>
      <c r="U7" s="94">
        <f t="shared" si="0"/>
        <v>10.4</v>
      </c>
      <c r="V7" s="94">
        <f t="shared" si="0"/>
        <v>3</v>
      </c>
      <c r="W7" s="94">
        <f t="shared" si="0"/>
        <v>160</v>
      </c>
      <c r="X7" s="94">
        <v>10.61</v>
      </c>
      <c r="Y7" s="94">
        <f t="shared" si="0"/>
        <v>26.8</v>
      </c>
      <c r="Z7" s="94">
        <f t="shared" si="0"/>
        <v>20.07</v>
      </c>
      <c r="AA7" s="94"/>
      <c r="AB7" s="94"/>
      <c r="AC7" s="94"/>
      <c r="AD7" s="94">
        <f>AD9+AD12+AD14+AD16</f>
        <v>20.07</v>
      </c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>
        <f>AX9+AX12+AX14+AX16</f>
        <v>0</v>
      </c>
      <c r="AY7" s="94"/>
      <c r="AZ7" s="94">
        <f>AZ9+AZ12+AZ14+AZ16</f>
        <v>0</v>
      </c>
      <c r="BA7" s="94"/>
      <c r="BB7" s="94"/>
      <c r="BC7" s="94"/>
      <c r="BD7" s="94"/>
      <c r="BE7" s="94"/>
      <c r="BF7" s="94"/>
      <c r="BG7" s="58"/>
    </row>
    <row r="8" spans="1:59" ht="36" customHeight="1">
      <c r="A8" s="99"/>
      <c r="B8" s="99"/>
      <c r="C8" s="99"/>
      <c r="D8" s="99" t="s">
        <v>170</v>
      </c>
      <c r="E8" s="125" t="s">
        <v>167</v>
      </c>
      <c r="F8" s="94">
        <v>534.26</v>
      </c>
      <c r="G8" s="94">
        <f t="shared" si="0"/>
        <v>226.98</v>
      </c>
      <c r="H8" s="94">
        <f t="shared" si="0"/>
        <v>96.12</v>
      </c>
      <c r="I8" s="94">
        <f t="shared" si="0"/>
        <v>71.58</v>
      </c>
      <c r="J8" s="94">
        <f t="shared" si="0"/>
        <v>8.01</v>
      </c>
      <c r="K8" s="94">
        <f t="shared" si="0"/>
        <v>16.15</v>
      </c>
      <c r="L8" s="94">
        <f t="shared" si="0"/>
        <v>35.12</v>
      </c>
      <c r="M8" s="94">
        <f t="shared" si="0"/>
        <v>32.209999999999994</v>
      </c>
      <c r="N8" s="94">
        <f t="shared" si="0"/>
        <v>4.7</v>
      </c>
      <c r="O8" s="94">
        <f t="shared" si="0"/>
        <v>0</v>
      </c>
      <c r="P8" s="94">
        <f t="shared" si="0"/>
        <v>1.5</v>
      </c>
      <c r="Q8" s="94">
        <f t="shared" si="0"/>
        <v>1.5</v>
      </c>
      <c r="R8" s="94">
        <f t="shared" si="0"/>
        <v>1.5</v>
      </c>
      <c r="S8" s="94">
        <f t="shared" si="0"/>
        <v>4</v>
      </c>
      <c r="T8" s="94">
        <f t="shared" si="0"/>
        <v>2.2</v>
      </c>
      <c r="U8" s="94">
        <f t="shared" si="0"/>
        <v>3.2</v>
      </c>
      <c r="V8" s="94">
        <f t="shared" si="0"/>
        <v>3</v>
      </c>
      <c r="W8" s="94">
        <f t="shared" si="0"/>
        <v>0</v>
      </c>
      <c r="X8" s="94">
        <v>10.61</v>
      </c>
      <c r="Y8" s="94">
        <f t="shared" si="0"/>
        <v>0</v>
      </c>
      <c r="Z8" s="94">
        <v>20.07</v>
      </c>
      <c r="AA8" s="94"/>
      <c r="AB8" s="94"/>
      <c r="AC8" s="94"/>
      <c r="AD8" s="94">
        <v>20.07</v>
      </c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58"/>
    </row>
    <row r="9" spans="1:58" ht="36" customHeight="1">
      <c r="A9" s="99"/>
      <c r="B9" s="99"/>
      <c r="C9" s="99"/>
      <c r="D9" s="99"/>
      <c r="E9" s="125" t="s">
        <v>158</v>
      </c>
      <c r="F9" s="100">
        <v>534.26</v>
      </c>
      <c r="G9" s="100">
        <f aca="true" t="shared" si="1" ref="G9:Y9">SUM(G10:G11)</f>
        <v>175.70999999999998</v>
      </c>
      <c r="H9" s="100">
        <f t="shared" si="1"/>
        <v>96.12</v>
      </c>
      <c r="I9" s="100">
        <f t="shared" si="1"/>
        <v>71.58</v>
      </c>
      <c r="J9" s="100">
        <f t="shared" si="1"/>
        <v>8.01</v>
      </c>
      <c r="K9" s="100">
        <f t="shared" si="1"/>
        <v>0</v>
      </c>
      <c r="L9" s="100">
        <f t="shared" si="1"/>
        <v>0</v>
      </c>
      <c r="M9" s="100">
        <f t="shared" si="1"/>
        <v>287.21</v>
      </c>
      <c r="N9" s="100">
        <f t="shared" si="1"/>
        <v>20.9</v>
      </c>
      <c r="O9" s="100">
        <f t="shared" si="1"/>
        <v>3</v>
      </c>
      <c r="P9" s="100">
        <f t="shared" si="1"/>
        <v>1.5</v>
      </c>
      <c r="Q9" s="100">
        <f t="shared" si="1"/>
        <v>1.5</v>
      </c>
      <c r="R9" s="100">
        <f t="shared" si="1"/>
        <v>1.5</v>
      </c>
      <c r="S9" s="100">
        <f t="shared" si="1"/>
        <v>29</v>
      </c>
      <c r="T9" s="100">
        <f t="shared" si="1"/>
        <v>19</v>
      </c>
      <c r="U9" s="100">
        <f t="shared" si="1"/>
        <v>10.4</v>
      </c>
      <c r="V9" s="100">
        <f t="shared" si="1"/>
        <v>3</v>
      </c>
      <c r="W9" s="100">
        <f t="shared" si="1"/>
        <v>160</v>
      </c>
      <c r="X9" s="100">
        <v>10.61</v>
      </c>
      <c r="Y9" s="100">
        <f t="shared" si="1"/>
        <v>26.8</v>
      </c>
      <c r="Z9" s="100"/>
      <c r="AA9" s="95"/>
      <c r="AB9" s="95"/>
      <c r="AC9" s="95"/>
      <c r="AD9" s="100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100">
        <f>SUM(AX10:AX11)</f>
        <v>0</v>
      </c>
      <c r="AY9" s="100"/>
      <c r="AZ9" s="100">
        <f>SUM(AZ10:AZ11)</f>
        <v>0</v>
      </c>
      <c r="BA9" s="100"/>
      <c r="BB9" s="95"/>
      <c r="BC9" s="95"/>
      <c r="BD9" s="95"/>
      <c r="BE9" s="95"/>
      <c r="BF9" s="95"/>
    </row>
    <row r="10" spans="1:58" ht="36" customHeight="1">
      <c r="A10" s="99" t="s">
        <v>171</v>
      </c>
      <c r="B10" s="99" t="s">
        <v>172</v>
      </c>
      <c r="C10" s="99" t="s">
        <v>173</v>
      </c>
      <c r="D10" s="99" t="s">
        <v>170</v>
      </c>
      <c r="E10" s="125" t="s">
        <v>174</v>
      </c>
      <c r="F10" s="100">
        <v>207.92</v>
      </c>
      <c r="G10" s="100">
        <f>SUM(H10:L10)</f>
        <v>175.70999999999998</v>
      </c>
      <c r="H10" s="100">
        <v>96.12</v>
      </c>
      <c r="I10" s="100">
        <v>71.58</v>
      </c>
      <c r="J10" s="100">
        <v>8.01</v>
      </c>
      <c r="K10" s="100"/>
      <c r="L10" s="100"/>
      <c r="M10" s="100">
        <f>SUM(N10:Y10)</f>
        <v>32.209999999999994</v>
      </c>
      <c r="N10" s="100">
        <v>4.7</v>
      </c>
      <c r="O10" s="100"/>
      <c r="P10" s="100">
        <v>1.5</v>
      </c>
      <c r="Q10" s="100">
        <v>1.5</v>
      </c>
      <c r="R10" s="100">
        <v>1.5</v>
      </c>
      <c r="S10" s="100">
        <v>4</v>
      </c>
      <c r="T10" s="100">
        <v>2.2</v>
      </c>
      <c r="U10" s="100">
        <v>3.2</v>
      </c>
      <c r="V10" s="100">
        <v>3</v>
      </c>
      <c r="W10" s="100"/>
      <c r="X10" s="100">
        <v>10.61</v>
      </c>
      <c r="Y10" s="100"/>
      <c r="Z10" s="100"/>
      <c r="AA10" s="95"/>
      <c r="AB10" s="95"/>
      <c r="AC10" s="95"/>
      <c r="AD10" s="100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100"/>
      <c r="AY10" s="100"/>
      <c r="AZ10" s="100"/>
      <c r="BA10" s="95"/>
      <c r="BB10" s="95"/>
      <c r="BC10" s="95"/>
      <c r="BD10" s="95"/>
      <c r="BE10" s="95"/>
      <c r="BF10" s="95"/>
    </row>
    <row r="11" spans="1:58" ht="36" customHeight="1">
      <c r="A11" s="99" t="s">
        <v>171</v>
      </c>
      <c r="B11" s="99" t="s">
        <v>172</v>
      </c>
      <c r="C11" s="99" t="s">
        <v>175</v>
      </c>
      <c r="D11" s="99" t="s">
        <v>170</v>
      </c>
      <c r="E11" s="125" t="s">
        <v>176</v>
      </c>
      <c r="F11" s="100">
        <f>G11+M11+AE11+AI11+AM11+AP11+AS11+AX11+BC11</f>
        <v>255</v>
      </c>
      <c r="G11" s="100">
        <f>SUM(H11:J11)</f>
        <v>0</v>
      </c>
      <c r="H11" s="95"/>
      <c r="I11" s="100"/>
      <c r="J11" s="100"/>
      <c r="K11" s="100"/>
      <c r="L11" s="100"/>
      <c r="M11" s="100">
        <f>SUM(N11:Y11)</f>
        <v>255</v>
      </c>
      <c r="N11" s="181">
        <v>16.2</v>
      </c>
      <c r="O11" s="100">
        <v>3</v>
      </c>
      <c r="P11" s="100"/>
      <c r="Q11" s="100"/>
      <c r="R11" s="100"/>
      <c r="S11" s="100">
        <v>25</v>
      </c>
      <c r="T11" s="100">
        <v>16.8</v>
      </c>
      <c r="U11" s="100">
        <v>7.2</v>
      </c>
      <c r="V11" s="100"/>
      <c r="W11" s="100">
        <v>160</v>
      </c>
      <c r="X11" s="100"/>
      <c r="Y11" s="100">
        <v>26.8</v>
      </c>
      <c r="Z11" s="100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</row>
    <row r="12" spans="1:58" ht="36" customHeight="1">
      <c r="A12" s="99"/>
      <c r="B12" s="99"/>
      <c r="C12" s="99"/>
      <c r="D12" s="99"/>
      <c r="E12" s="125" t="s">
        <v>191</v>
      </c>
      <c r="F12" s="100">
        <f>SUM(F13)</f>
        <v>35.12</v>
      </c>
      <c r="G12" s="100">
        <f>SUM(G13)</f>
        <v>35.12</v>
      </c>
      <c r="H12" s="100"/>
      <c r="I12" s="100"/>
      <c r="J12" s="100"/>
      <c r="K12" s="100"/>
      <c r="L12" s="100">
        <f>SUM(L13)</f>
        <v>35.12</v>
      </c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</row>
    <row r="13" spans="1:58" ht="36" customHeight="1">
      <c r="A13" s="99" t="s">
        <v>177</v>
      </c>
      <c r="B13" s="99" t="s">
        <v>178</v>
      </c>
      <c r="C13" s="99" t="s">
        <v>178</v>
      </c>
      <c r="D13" s="99" t="s">
        <v>170</v>
      </c>
      <c r="E13" s="125" t="s">
        <v>179</v>
      </c>
      <c r="F13" s="100">
        <f>G13+M13+AE13+AI13+AM13+AP13+AS13+AX13+BC13</f>
        <v>35.12</v>
      </c>
      <c r="G13" s="100">
        <f>SUM(H13:L13)</f>
        <v>35.12</v>
      </c>
      <c r="H13" s="95"/>
      <c r="I13" s="95"/>
      <c r="J13" s="95"/>
      <c r="K13" s="95"/>
      <c r="L13" s="100">
        <v>35.12</v>
      </c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</row>
    <row r="14" spans="1:58" ht="36" customHeight="1">
      <c r="A14" s="99"/>
      <c r="B14" s="99"/>
      <c r="C14" s="99"/>
      <c r="D14" s="99"/>
      <c r="E14" s="125" t="s">
        <v>193</v>
      </c>
      <c r="F14" s="100">
        <f>SUM(F15)</f>
        <v>16.15</v>
      </c>
      <c r="G14" s="100">
        <f>SUM(G15)</f>
        <v>16.15</v>
      </c>
      <c r="H14" s="100"/>
      <c r="I14" s="100"/>
      <c r="J14" s="100"/>
      <c r="K14" s="100">
        <f>SUM(K15)</f>
        <v>16.15</v>
      </c>
      <c r="L14" s="100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</row>
    <row r="15" spans="1:58" ht="36" customHeight="1">
      <c r="A15" s="99" t="s">
        <v>180</v>
      </c>
      <c r="B15" s="99" t="s">
        <v>181</v>
      </c>
      <c r="C15" s="99" t="s">
        <v>173</v>
      </c>
      <c r="D15" s="99" t="s">
        <v>170</v>
      </c>
      <c r="E15" s="125" t="s">
        <v>182</v>
      </c>
      <c r="F15" s="100">
        <v>16.15</v>
      </c>
      <c r="G15" s="100">
        <f>SUM(H15:L15)</f>
        <v>16.15</v>
      </c>
      <c r="H15" s="95"/>
      <c r="I15" s="95"/>
      <c r="J15" s="95"/>
      <c r="K15" s="100">
        <v>16.15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</row>
    <row r="16" spans="1:58" ht="36" customHeight="1">
      <c r="A16" s="99"/>
      <c r="B16" s="99"/>
      <c r="C16" s="99"/>
      <c r="D16" s="99"/>
      <c r="E16" s="125" t="s">
        <v>195</v>
      </c>
      <c r="F16" s="100">
        <f>SUM(F17)</f>
        <v>20.07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100">
        <f>SUM(Z17)</f>
        <v>20.07</v>
      </c>
      <c r="AA16" s="95"/>
      <c r="AB16" s="95"/>
      <c r="AC16" s="95"/>
      <c r="AD16" s="100">
        <f>SUM(AD17)</f>
        <v>20.07</v>
      </c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</row>
    <row r="17" spans="1:58" ht="36" customHeight="1">
      <c r="A17" s="99" t="s">
        <v>183</v>
      </c>
      <c r="B17" s="99" t="s">
        <v>175</v>
      </c>
      <c r="C17" s="99" t="s">
        <v>173</v>
      </c>
      <c r="D17" s="99" t="s">
        <v>170</v>
      </c>
      <c r="E17" s="125" t="s">
        <v>184</v>
      </c>
      <c r="F17" s="100">
        <v>20.07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100">
        <v>20.07</v>
      </c>
      <c r="AA17" s="100"/>
      <c r="AB17" s="100"/>
      <c r="AC17" s="100"/>
      <c r="AD17" s="100">
        <v>20.07</v>
      </c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</row>
    <row r="18" spans="1:58" ht="33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</row>
    <row r="19" spans="1:58" ht="33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</row>
    <row r="20" spans="1:58" ht="33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</row>
    <row r="21" spans="1:58" ht="33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</row>
    <row r="22" spans="1:58" ht="33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</row>
    <row r="23" spans="1:58" ht="33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</row>
    <row r="24" spans="1:58" ht="33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</row>
    <row r="25" spans="1:58" ht="33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</row>
    <row r="26" spans="1:58" ht="33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</row>
  </sheetData>
  <sheetProtection/>
  <mergeCells count="67">
    <mergeCell ref="M4:Y4"/>
    <mergeCell ref="AY5:AY6"/>
    <mergeCell ref="AZ5:AZ6"/>
    <mergeCell ref="BE5:BE6"/>
    <mergeCell ref="AX5:AX6"/>
    <mergeCell ref="AM5:AM6"/>
    <mergeCell ref="AN5:AN6"/>
    <mergeCell ref="AO5:AO6"/>
    <mergeCell ref="AS5:AS6"/>
    <mergeCell ref="AT5:AT6"/>
    <mergeCell ref="BF5:BF6"/>
    <mergeCell ref="BA5:BA6"/>
    <mergeCell ref="BB5:BB6"/>
    <mergeCell ref="BC5:BC6"/>
    <mergeCell ref="BD5:BD6"/>
    <mergeCell ref="AU5:AU6"/>
    <mergeCell ref="AV5:AV6"/>
    <mergeCell ref="AW5:AW6"/>
    <mergeCell ref="AQ5:AQ6"/>
    <mergeCell ref="AR5:AR6"/>
    <mergeCell ref="S5:S6"/>
    <mergeCell ref="AK5:AK6"/>
    <mergeCell ref="AL5:AL6"/>
    <mergeCell ref="AB5:AB6"/>
    <mergeCell ref="AC5:AC6"/>
    <mergeCell ref="AD5:AD6"/>
    <mergeCell ref="AE5:AE6"/>
    <mergeCell ref="AF5:AF6"/>
    <mergeCell ref="AG5:AG6"/>
    <mergeCell ref="AH5:AH6"/>
    <mergeCell ref="W5:W6"/>
    <mergeCell ref="AP5:AP6"/>
    <mergeCell ref="Z5:Z6"/>
    <mergeCell ref="T5:T6"/>
    <mergeCell ref="AI5:AI6"/>
    <mergeCell ref="AJ5:AJ6"/>
    <mergeCell ref="X5:X6"/>
    <mergeCell ref="L5:L6"/>
    <mergeCell ref="AS4:AW4"/>
    <mergeCell ref="O5:O6"/>
    <mergeCell ref="M5:M6"/>
    <mergeCell ref="N5:N6"/>
    <mergeCell ref="P5:P6"/>
    <mergeCell ref="R5:R6"/>
    <mergeCell ref="U5:U6"/>
    <mergeCell ref="AA5:AA6"/>
    <mergeCell ref="Y5:Y6"/>
    <mergeCell ref="BC4:BF4"/>
    <mergeCell ref="D5:D6"/>
    <mergeCell ref="E5:E6"/>
    <mergeCell ref="G5:G6"/>
    <mergeCell ref="H5:H6"/>
    <mergeCell ref="I5:I6"/>
    <mergeCell ref="J5:J6"/>
    <mergeCell ref="K5:K6"/>
    <mergeCell ref="Q5:Q6"/>
    <mergeCell ref="V5:V6"/>
    <mergeCell ref="A2:BF2"/>
    <mergeCell ref="A4:E4"/>
    <mergeCell ref="F4:F6"/>
    <mergeCell ref="G4:J4"/>
    <mergeCell ref="Z4:AD4"/>
    <mergeCell ref="AE4:AH4"/>
    <mergeCell ref="AI4:AL4"/>
    <mergeCell ref="AM4:AO4"/>
    <mergeCell ref="AP4:AR4"/>
    <mergeCell ref="AX4:BB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B1">
      <selection activeCell="D18" sqref="D18"/>
    </sheetView>
  </sheetViews>
  <sheetFormatPr defaultColWidth="6.875" defaultRowHeight="12.75" customHeight="1"/>
  <cols>
    <col min="1" max="1" width="5.875" style="2" hidden="1" customWidth="1"/>
    <col min="2" max="2" width="0.12890625" style="2" customWidth="1"/>
    <col min="3" max="3" width="9.75390625" style="2" customWidth="1"/>
    <col min="4" max="4" width="54.625" style="2" customWidth="1"/>
    <col min="5" max="6" width="17.75390625" style="2" customWidth="1"/>
    <col min="7" max="7" width="26.125" style="2" customWidth="1"/>
    <col min="8" max="8" width="6.50390625" style="2" customWidth="1"/>
    <col min="9" max="16384" width="6.875" style="2" customWidth="1"/>
  </cols>
  <sheetData>
    <row r="1" spans="1:8" ht="19.5" customHeight="1">
      <c r="A1" s="10"/>
      <c r="B1" s="10"/>
      <c r="C1" s="10"/>
      <c r="D1" s="59"/>
      <c r="E1" s="10"/>
      <c r="F1" s="10"/>
      <c r="G1" s="7" t="s">
        <v>101</v>
      </c>
      <c r="H1" s="60"/>
    </row>
    <row r="2" spans="1:8" ht="19.5" customHeight="1">
      <c r="A2" s="26"/>
      <c r="B2" s="26"/>
      <c r="C2" s="26"/>
      <c r="D2" s="26"/>
      <c r="E2" s="27"/>
      <c r="F2" s="27"/>
      <c r="G2" s="11" t="s">
        <v>1</v>
      </c>
      <c r="H2" s="60"/>
    </row>
    <row r="3" spans="1:8" ht="19.5" customHeight="1">
      <c r="A3" s="61" t="s">
        <v>102</v>
      </c>
      <c r="B3" s="61"/>
      <c r="C3" s="62"/>
      <c r="D3" s="62"/>
      <c r="E3" s="186" t="s">
        <v>51</v>
      </c>
      <c r="F3" s="186"/>
      <c r="G3" s="186"/>
      <c r="H3" s="60"/>
    </row>
    <row r="4" spans="1:8" ht="19.5" customHeight="1">
      <c r="A4" s="30" t="s">
        <v>37</v>
      </c>
      <c r="B4" s="63"/>
      <c r="C4" s="198" t="s">
        <v>38</v>
      </c>
      <c r="D4" s="214" t="s">
        <v>103</v>
      </c>
      <c r="E4" s="186" t="s">
        <v>28</v>
      </c>
      <c r="F4" s="188" t="s">
        <v>104</v>
      </c>
      <c r="G4" s="216" t="s">
        <v>105</v>
      </c>
      <c r="H4" s="60"/>
    </row>
    <row r="5" spans="1:8" ht="27" customHeight="1">
      <c r="A5" s="36" t="s">
        <v>47</v>
      </c>
      <c r="B5" s="38" t="s">
        <v>48</v>
      </c>
      <c r="C5" s="199"/>
      <c r="D5" s="215"/>
      <c r="E5" s="187"/>
      <c r="F5" s="189"/>
      <c r="G5" s="183"/>
      <c r="H5" s="60"/>
    </row>
    <row r="6" spans="1:8" ht="21.75" customHeight="1">
      <c r="A6" s="39"/>
      <c r="B6" s="57"/>
      <c r="C6" s="113"/>
      <c r="D6" s="113" t="s">
        <v>169</v>
      </c>
      <c r="E6" s="40">
        <v>534.26</v>
      </c>
      <c r="F6" s="40">
        <f>SUM(F7)</f>
        <v>247.05</v>
      </c>
      <c r="G6" s="41">
        <f>SUM(G7)</f>
        <v>287.21</v>
      </c>
      <c r="H6" s="65"/>
    </row>
    <row r="7" spans="1:7" ht="21.75" customHeight="1">
      <c r="A7" s="39"/>
      <c r="B7" s="57"/>
      <c r="C7" s="113" t="s">
        <v>170</v>
      </c>
      <c r="D7" s="113" t="s">
        <v>167</v>
      </c>
      <c r="E7" s="40">
        <v>534.26</v>
      </c>
      <c r="F7" s="40">
        <v>247.05</v>
      </c>
      <c r="G7" s="41">
        <v>287.21</v>
      </c>
    </row>
    <row r="8" spans="1:7" ht="21.75" customHeight="1">
      <c r="A8" s="39"/>
      <c r="B8" s="57"/>
      <c r="C8" s="64"/>
      <c r="D8" s="113" t="s">
        <v>208</v>
      </c>
      <c r="E8" s="40">
        <f>F8+G8</f>
        <v>247.05</v>
      </c>
      <c r="F8" s="40">
        <v>247.05</v>
      </c>
      <c r="G8" s="41"/>
    </row>
    <row r="9" spans="1:7" ht="21.75" customHeight="1">
      <c r="A9" s="113" t="s">
        <v>171</v>
      </c>
      <c r="B9" s="114" t="s">
        <v>172</v>
      </c>
      <c r="C9" s="113" t="s">
        <v>170</v>
      </c>
      <c r="D9" s="113" t="s">
        <v>211</v>
      </c>
      <c r="E9" s="40">
        <f aca="true" t="shared" si="0" ref="E9:E28">F9+G9</f>
        <v>96.12</v>
      </c>
      <c r="F9" s="40">
        <v>96.12</v>
      </c>
      <c r="G9" s="41"/>
    </row>
    <row r="10" spans="1:7" ht="21.75" customHeight="1">
      <c r="A10" s="113" t="s">
        <v>209</v>
      </c>
      <c r="B10" s="114" t="s">
        <v>210</v>
      </c>
      <c r="C10" s="113" t="s">
        <v>229</v>
      </c>
      <c r="D10" s="113" t="s">
        <v>212</v>
      </c>
      <c r="E10" s="40">
        <f t="shared" si="0"/>
        <v>71.58</v>
      </c>
      <c r="F10" s="40">
        <v>71.58</v>
      </c>
      <c r="G10" s="41"/>
    </row>
    <row r="11" spans="1:7" ht="21.75" customHeight="1">
      <c r="A11" s="113" t="s">
        <v>209</v>
      </c>
      <c r="B11" s="114" t="s">
        <v>210</v>
      </c>
      <c r="C11" s="113" t="s">
        <v>230</v>
      </c>
      <c r="D11" s="113" t="s">
        <v>213</v>
      </c>
      <c r="E11" s="40">
        <f t="shared" si="0"/>
        <v>8.01</v>
      </c>
      <c r="F11" s="40">
        <v>8.01</v>
      </c>
      <c r="G11" s="41"/>
    </row>
    <row r="12" spans="1:7" ht="21.75" customHeight="1">
      <c r="A12" s="113" t="s">
        <v>214</v>
      </c>
      <c r="B12" s="114" t="s">
        <v>215</v>
      </c>
      <c r="C12" s="113" t="s">
        <v>231</v>
      </c>
      <c r="D12" s="39" t="s">
        <v>194</v>
      </c>
      <c r="E12" s="40">
        <f t="shared" si="0"/>
        <v>16.15</v>
      </c>
      <c r="F12" s="40">
        <v>16.15</v>
      </c>
      <c r="G12" s="41"/>
    </row>
    <row r="13" spans="1:7" ht="21.75" customHeight="1">
      <c r="A13" s="113" t="s">
        <v>217</v>
      </c>
      <c r="B13" s="114" t="s">
        <v>218</v>
      </c>
      <c r="C13" s="113" t="s">
        <v>232</v>
      </c>
      <c r="D13" s="39" t="s">
        <v>192</v>
      </c>
      <c r="E13" s="40">
        <f t="shared" si="0"/>
        <v>35.12</v>
      </c>
      <c r="F13" s="40">
        <v>35.12</v>
      </c>
      <c r="G13" s="41"/>
    </row>
    <row r="14" spans="1:7" ht="21.75" customHeight="1">
      <c r="A14" s="39"/>
      <c r="B14" s="57"/>
      <c r="C14" s="113"/>
      <c r="D14" s="39" t="s">
        <v>71</v>
      </c>
      <c r="E14" s="40">
        <f t="shared" si="0"/>
        <v>287.21</v>
      </c>
      <c r="F14" s="40"/>
      <c r="G14" s="41">
        <v>287.21</v>
      </c>
    </row>
    <row r="15" spans="1:7" ht="21.75" customHeight="1">
      <c r="A15" s="113" t="s">
        <v>209</v>
      </c>
      <c r="B15" s="114" t="s">
        <v>210</v>
      </c>
      <c r="C15" s="113" t="s">
        <v>216</v>
      </c>
      <c r="D15" s="115" t="s">
        <v>83</v>
      </c>
      <c r="E15" s="40">
        <f t="shared" si="0"/>
        <v>20.9</v>
      </c>
      <c r="F15" s="40"/>
      <c r="G15" s="118">
        <v>20.9</v>
      </c>
    </row>
    <row r="16" spans="1:7" ht="21.75" customHeight="1">
      <c r="A16" s="113" t="s">
        <v>209</v>
      </c>
      <c r="B16" s="114" t="s">
        <v>210</v>
      </c>
      <c r="C16" s="113" t="s">
        <v>216</v>
      </c>
      <c r="D16" s="116" t="s">
        <v>219</v>
      </c>
      <c r="E16" s="40">
        <f t="shared" si="0"/>
        <v>3</v>
      </c>
      <c r="F16" s="40"/>
      <c r="G16" s="118">
        <v>3</v>
      </c>
    </row>
    <row r="17" spans="1:7" ht="21.75" customHeight="1">
      <c r="A17" s="113" t="s">
        <v>209</v>
      </c>
      <c r="B17" s="114" t="s">
        <v>210</v>
      </c>
      <c r="C17" s="113" t="s">
        <v>216</v>
      </c>
      <c r="D17" s="116" t="s">
        <v>220</v>
      </c>
      <c r="E17" s="40">
        <f t="shared" si="0"/>
        <v>1.5</v>
      </c>
      <c r="F17" s="40"/>
      <c r="G17" s="118">
        <v>1.5</v>
      </c>
    </row>
    <row r="18" spans="1:7" ht="21.75" customHeight="1">
      <c r="A18" s="113" t="s">
        <v>209</v>
      </c>
      <c r="B18" s="114" t="s">
        <v>210</v>
      </c>
      <c r="C18" s="113" t="s">
        <v>216</v>
      </c>
      <c r="D18" s="116" t="s">
        <v>221</v>
      </c>
      <c r="E18" s="40">
        <f t="shared" si="0"/>
        <v>1.5</v>
      </c>
      <c r="F18" s="40"/>
      <c r="G18" s="118">
        <v>1.5</v>
      </c>
    </row>
    <row r="19" spans="1:7" ht="21.75" customHeight="1">
      <c r="A19" s="113" t="s">
        <v>209</v>
      </c>
      <c r="B19" s="114" t="s">
        <v>210</v>
      </c>
      <c r="C19" s="113" t="s">
        <v>216</v>
      </c>
      <c r="D19" s="116" t="s">
        <v>222</v>
      </c>
      <c r="E19" s="40">
        <f t="shared" si="0"/>
        <v>1.5</v>
      </c>
      <c r="F19" s="40"/>
      <c r="G19" s="118">
        <v>1.5</v>
      </c>
    </row>
    <row r="20" spans="1:7" ht="21.75" customHeight="1">
      <c r="A20" s="113" t="s">
        <v>209</v>
      </c>
      <c r="B20" s="114" t="s">
        <v>210</v>
      </c>
      <c r="C20" s="113" t="s">
        <v>216</v>
      </c>
      <c r="D20" s="116" t="s">
        <v>223</v>
      </c>
      <c r="E20" s="40">
        <f t="shared" si="0"/>
        <v>29</v>
      </c>
      <c r="F20" s="40"/>
      <c r="G20" s="118">
        <v>29</v>
      </c>
    </row>
    <row r="21" spans="1:7" ht="21.75" customHeight="1">
      <c r="A21" s="113" t="s">
        <v>209</v>
      </c>
      <c r="B21" s="114" t="s">
        <v>210</v>
      </c>
      <c r="C21" s="113" t="s">
        <v>216</v>
      </c>
      <c r="D21" s="116" t="s">
        <v>224</v>
      </c>
      <c r="E21" s="40">
        <f t="shared" si="0"/>
        <v>19</v>
      </c>
      <c r="F21" s="40"/>
      <c r="G21" s="118">
        <v>19</v>
      </c>
    </row>
    <row r="22" spans="1:7" ht="21.75" customHeight="1">
      <c r="A22" s="113" t="s">
        <v>209</v>
      </c>
      <c r="B22" s="114" t="s">
        <v>210</v>
      </c>
      <c r="C22" s="113" t="s">
        <v>216</v>
      </c>
      <c r="D22" s="117" t="s">
        <v>225</v>
      </c>
      <c r="E22" s="40">
        <f t="shared" si="0"/>
        <v>10.4</v>
      </c>
      <c r="F22" s="40"/>
      <c r="G22" s="118">
        <v>10.4</v>
      </c>
    </row>
    <row r="23" spans="1:7" ht="21.75" customHeight="1">
      <c r="A23" s="113" t="s">
        <v>209</v>
      </c>
      <c r="B23" s="114" t="s">
        <v>210</v>
      </c>
      <c r="C23" s="113" t="s">
        <v>216</v>
      </c>
      <c r="D23" s="115" t="s">
        <v>226</v>
      </c>
      <c r="E23" s="40">
        <f t="shared" si="0"/>
        <v>3</v>
      </c>
      <c r="F23" s="40"/>
      <c r="G23" s="118">
        <v>3</v>
      </c>
    </row>
    <row r="24" spans="1:7" ht="21.75" customHeight="1">
      <c r="A24" s="113" t="s">
        <v>209</v>
      </c>
      <c r="B24" s="114" t="s">
        <v>210</v>
      </c>
      <c r="C24" s="113" t="s">
        <v>216</v>
      </c>
      <c r="D24" s="116" t="s">
        <v>227</v>
      </c>
      <c r="E24" s="40">
        <f t="shared" si="0"/>
        <v>160</v>
      </c>
      <c r="F24" s="40"/>
      <c r="G24" s="118">
        <v>160</v>
      </c>
    </row>
    <row r="25" spans="1:7" ht="21.75" customHeight="1">
      <c r="A25" s="113" t="s">
        <v>209</v>
      </c>
      <c r="B25" s="114" t="s">
        <v>210</v>
      </c>
      <c r="C25" s="113" t="s">
        <v>216</v>
      </c>
      <c r="D25" s="116" t="s">
        <v>252</v>
      </c>
      <c r="E25" s="40">
        <f>F25+G25</f>
        <v>10.61</v>
      </c>
      <c r="F25" s="40"/>
      <c r="G25" s="118">
        <v>10.61</v>
      </c>
    </row>
    <row r="26" spans="1:7" ht="21.75" customHeight="1">
      <c r="A26" s="113" t="s">
        <v>209</v>
      </c>
      <c r="B26" s="114" t="s">
        <v>210</v>
      </c>
      <c r="C26" s="113" t="s">
        <v>216</v>
      </c>
      <c r="D26" s="117" t="s">
        <v>228</v>
      </c>
      <c r="E26" s="40">
        <f t="shared" si="0"/>
        <v>26.8</v>
      </c>
      <c r="F26" s="123"/>
      <c r="G26" s="124">
        <v>26.8</v>
      </c>
    </row>
    <row r="27" spans="1:7" ht="21.75" customHeight="1">
      <c r="A27" s="48"/>
      <c r="B27" s="48"/>
      <c r="C27" s="48"/>
      <c r="D27" s="122" t="s">
        <v>72</v>
      </c>
      <c r="E27" s="40">
        <f t="shared" si="0"/>
        <v>20.07</v>
      </c>
      <c r="F27" s="124">
        <f>SUM(F28)</f>
        <v>20.07</v>
      </c>
      <c r="G27" s="123"/>
    </row>
    <row r="28" spans="1:7" ht="17.25" customHeight="1">
      <c r="A28" s="119">
        <v>221</v>
      </c>
      <c r="B28" s="120" t="s">
        <v>233</v>
      </c>
      <c r="C28" s="113" t="s">
        <v>216</v>
      </c>
      <c r="D28" s="122" t="s">
        <v>234</v>
      </c>
      <c r="E28" s="40">
        <f t="shared" si="0"/>
        <v>20.07</v>
      </c>
      <c r="F28" s="124">
        <v>20.07</v>
      </c>
      <c r="G28" s="123"/>
    </row>
    <row r="29" spans="1:7" ht="18" customHeight="1">
      <c r="A29" s="48"/>
      <c r="B29" s="48"/>
      <c r="C29" s="48"/>
      <c r="D29" s="121" t="s">
        <v>235</v>
      </c>
      <c r="E29" s="40"/>
      <c r="F29" s="124"/>
      <c r="G29" s="124"/>
    </row>
    <row r="30" spans="1:7" ht="15" customHeight="1">
      <c r="A30" s="119">
        <v>201</v>
      </c>
      <c r="B30" s="119">
        <v>29</v>
      </c>
      <c r="C30" s="113" t="s">
        <v>216</v>
      </c>
      <c r="D30" s="121" t="s">
        <v>236</v>
      </c>
      <c r="E30" s="40"/>
      <c r="F30" s="124"/>
      <c r="G30" s="124"/>
    </row>
  </sheetData>
  <sheetProtection/>
  <mergeCells count="6">
    <mergeCell ref="E3:G3"/>
    <mergeCell ref="C4:C5"/>
    <mergeCell ref="D4:D5"/>
    <mergeCell ref="E4:E5"/>
    <mergeCell ref="F4:F5"/>
    <mergeCell ref="G4:G5"/>
  </mergeCells>
  <printOptions horizontalCentered="1"/>
  <pageMargins left="0.15748031496062992" right="0.1968503937007874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zoomScalePageLayoutView="0" workbookViewId="0" topLeftCell="A1">
      <selection activeCell="F16" sqref="F16"/>
    </sheetView>
  </sheetViews>
  <sheetFormatPr defaultColWidth="6.875" defaultRowHeight="12.75" customHeight="1"/>
  <cols>
    <col min="1" max="3" width="5.25390625" style="2" customWidth="1"/>
    <col min="4" max="4" width="9.125" style="2" customWidth="1"/>
    <col min="5" max="5" width="50.1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243" ht="19.5" customHeight="1">
      <c r="A1" s="22"/>
      <c r="B1" s="23"/>
      <c r="C1" s="23"/>
      <c r="D1" s="23"/>
      <c r="E1" s="23"/>
      <c r="F1" s="66" t="s">
        <v>106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</row>
    <row r="2" spans="1:243" ht="19.5" customHeight="1">
      <c r="A2" s="185" t="s">
        <v>122</v>
      </c>
      <c r="B2" s="185"/>
      <c r="C2" s="185"/>
      <c r="D2" s="185"/>
      <c r="E2" s="185"/>
      <c r="F2" s="185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</row>
    <row r="3" spans="1:243" ht="19.5" customHeight="1">
      <c r="A3" s="26"/>
      <c r="B3" s="26"/>
      <c r="C3" s="26"/>
      <c r="D3" s="26"/>
      <c r="E3" s="26"/>
      <c r="F3" s="11" t="s">
        <v>1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</row>
    <row r="4" spans="1:243" ht="19.5" customHeight="1">
      <c r="A4" s="34" t="s">
        <v>37</v>
      </c>
      <c r="B4" s="67"/>
      <c r="C4" s="68"/>
      <c r="D4" s="184" t="s">
        <v>38</v>
      </c>
      <c r="E4" s="192" t="s">
        <v>107</v>
      </c>
      <c r="F4" s="188" t="s">
        <v>40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ht="19.5" customHeight="1">
      <c r="A5" s="37" t="s">
        <v>47</v>
      </c>
      <c r="B5" s="36" t="s">
        <v>48</v>
      </c>
      <c r="C5" s="38" t="s">
        <v>49</v>
      </c>
      <c r="D5" s="184"/>
      <c r="E5" s="192"/>
      <c r="F5" s="188"/>
      <c r="G5" s="6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243" ht="21" customHeight="1">
      <c r="A6" s="39"/>
      <c r="B6" s="39"/>
      <c r="C6" s="39"/>
      <c r="D6" s="39"/>
      <c r="E6" s="39" t="s">
        <v>169</v>
      </c>
      <c r="F6" s="71">
        <f>SUM(F7)</f>
        <v>255</v>
      </c>
      <c r="G6" s="69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</row>
    <row r="7" spans="1:6" ht="21" customHeight="1">
      <c r="A7" s="39"/>
      <c r="B7" s="39"/>
      <c r="C7" s="39"/>
      <c r="D7" s="39" t="s">
        <v>170</v>
      </c>
      <c r="E7" s="39" t="s">
        <v>168</v>
      </c>
      <c r="F7" s="71">
        <f>SUM(F8)</f>
        <v>255</v>
      </c>
    </row>
    <row r="8" spans="1:6" ht="21" customHeight="1">
      <c r="A8" s="39" t="s">
        <v>171</v>
      </c>
      <c r="B8" s="39" t="s">
        <v>172</v>
      </c>
      <c r="C8" s="39" t="s">
        <v>175</v>
      </c>
      <c r="D8" s="39" t="s">
        <v>170</v>
      </c>
      <c r="E8" s="39" t="s">
        <v>176</v>
      </c>
      <c r="F8" s="71">
        <f>SUM(F9:F15)</f>
        <v>255</v>
      </c>
    </row>
    <row r="9" spans="1:6" ht="21" customHeight="1">
      <c r="A9" s="39" t="s">
        <v>171</v>
      </c>
      <c r="B9" s="39" t="s">
        <v>172</v>
      </c>
      <c r="C9" s="39" t="s">
        <v>175</v>
      </c>
      <c r="D9" s="39" t="s">
        <v>170</v>
      </c>
      <c r="E9" s="104" t="s">
        <v>83</v>
      </c>
      <c r="F9" s="71">
        <v>16.2</v>
      </c>
    </row>
    <row r="10" spans="1:6" ht="21" customHeight="1">
      <c r="A10" s="39" t="s">
        <v>171</v>
      </c>
      <c r="B10" s="39" t="s">
        <v>172</v>
      </c>
      <c r="C10" s="39" t="s">
        <v>175</v>
      </c>
      <c r="D10" s="39" t="s">
        <v>170</v>
      </c>
      <c r="E10" s="104" t="s">
        <v>84</v>
      </c>
      <c r="F10" s="71">
        <v>3</v>
      </c>
    </row>
    <row r="11" spans="1:6" ht="21" customHeight="1">
      <c r="A11" s="39" t="s">
        <v>171</v>
      </c>
      <c r="B11" s="39" t="s">
        <v>172</v>
      </c>
      <c r="C11" s="39" t="s">
        <v>175</v>
      </c>
      <c r="D11" s="39" t="s">
        <v>170</v>
      </c>
      <c r="E11" s="104" t="s">
        <v>185</v>
      </c>
      <c r="F11" s="71">
        <v>25</v>
      </c>
    </row>
    <row r="12" spans="1:6" ht="21" customHeight="1">
      <c r="A12" s="39" t="s">
        <v>171</v>
      </c>
      <c r="B12" s="39" t="s">
        <v>172</v>
      </c>
      <c r="C12" s="39" t="s">
        <v>175</v>
      </c>
      <c r="D12" s="39" t="s">
        <v>170</v>
      </c>
      <c r="E12" s="104" t="s">
        <v>186</v>
      </c>
      <c r="F12" s="71">
        <v>16.8</v>
      </c>
    </row>
    <row r="13" spans="1:6" ht="21" customHeight="1">
      <c r="A13" s="39" t="s">
        <v>171</v>
      </c>
      <c r="B13" s="39" t="s">
        <v>172</v>
      </c>
      <c r="C13" s="39" t="s">
        <v>175</v>
      </c>
      <c r="D13" s="39" t="s">
        <v>170</v>
      </c>
      <c r="E13" s="104" t="s">
        <v>187</v>
      </c>
      <c r="F13" s="71">
        <v>7.2</v>
      </c>
    </row>
    <row r="14" spans="1:6" ht="21" customHeight="1">
      <c r="A14" s="39" t="s">
        <v>171</v>
      </c>
      <c r="B14" s="39" t="s">
        <v>172</v>
      </c>
      <c r="C14" s="39" t="s">
        <v>175</v>
      </c>
      <c r="D14" s="39" t="s">
        <v>170</v>
      </c>
      <c r="E14" s="104" t="s">
        <v>189</v>
      </c>
      <c r="F14" s="71">
        <v>160</v>
      </c>
    </row>
    <row r="15" spans="1:6" ht="21" customHeight="1">
      <c r="A15" s="39" t="s">
        <v>171</v>
      </c>
      <c r="B15" s="39" t="s">
        <v>172</v>
      </c>
      <c r="C15" s="39" t="s">
        <v>175</v>
      </c>
      <c r="D15" s="39" t="s">
        <v>170</v>
      </c>
      <c r="E15" s="104" t="s">
        <v>190</v>
      </c>
      <c r="F15" s="71">
        <v>26.8</v>
      </c>
    </row>
    <row r="16" spans="1:6" ht="21" customHeight="1">
      <c r="A16" s="57"/>
      <c r="B16" s="57"/>
      <c r="C16" s="57"/>
      <c r="D16" s="70"/>
      <c r="E16" s="70"/>
      <c r="F16" s="71"/>
    </row>
    <row r="17" spans="1:6" ht="21" customHeight="1">
      <c r="A17" s="57"/>
      <c r="B17" s="57"/>
      <c r="C17" s="57"/>
      <c r="D17" s="70"/>
      <c r="E17" s="70"/>
      <c r="F17" s="71"/>
    </row>
  </sheetData>
  <sheetProtection/>
  <mergeCells count="4">
    <mergeCell ref="A2:F2"/>
    <mergeCell ref="D4:D5"/>
    <mergeCell ref="E4:E5"/>
    <mergeCell ref="F4:F5"/>
  </mergeCells>
  <dataValidations count="1">
    <dataValidation type="list" allowBlank="1" showInputMessage="1" showErrorMessage="1" sqref="E9:E15">
      <formula1>INDIRECT($G9)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2018-04-17T06:41:05Z</cp:lastPrinted>
  <dcterms:created xsi:type="dcterms:W3CDTF">1996-12-17T01:32:42Z</dcterms:created>
  <dcterms:modified xsi:type="dcterms:W3CDTF">2018-04-17T06:41:07Z</dcterms:modified>
  <cp:category/>
  <cp:version/>
  <cp:contentType/>
  <cp:contentStatus/>
</cp:coreProperties>
</file>