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720" windowHeight="1035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N22" i="1"/>
  <c r="M22"/>
  <c r="L22"/>
  <c r="K22"/>
  <c r="J22"/>
  <c r="I22"/>
  <c r="H22"/>
  <c r="G22"/>
  <c r="F22"/>
  <c r="E22"/>
  <c r="C22"/>
  <c r="L21"/>
  <c r="C21"/>
  <c r="L20"/>
  <c r="C20"/>
  <c r="L19"/>
  <c r="C19"/>
  <c r="L18"/>
  <c r="C18"/>
  <c r="L17"/>
  <c r="C17"/>
  <c r="L16"/>
  <c r="C16"/>
  <c r="L15"/>
  <c r="C15"/>
  <c r="L14"/>
  <c r="C14"/>
  <c r="L13"/>
  <c r="C13"/>
  <c r="L12"/>
  <c r="C12"/>
  <c r="L11"/>
  <c r="C11"/>
  <c r="L10"/>
  <c r="C10"/>
  <c r="L9"/>
  <c r="C9"/>
  <c r="L8"/>
  <c r="C8"/>
  <c r="L7"/>
  <c r="C7"/>
  <c r="L6"/>
  <c r="C6"/>
</calcChain>
</file>

<file path=xl/sharedStrings.xml><?xml version="1.0" encoding="utf-8"?>
<sst xmlns="http://schemas.openxmlformats.org/spreadsheetml/2006/main" count="50" uniqueCount="30">
  <si>
    <t>附件</t>
  </si>
  <si>
    <t>村别</t>
  </si>
  <si>
    <t>粮食作物</t>
  </si>
  <si>
    <t>小麦</t>
  </si>
  <si>
    <t>油菜</t>
  </si>
  <si>
    <t>马铃薯</t>
  </si>
  <si>
    <t>豌豆</t>
  </si>
  <si>
    <t>胡豆</t>
  </si>
  <si>
    <t>面积</t>
  </si>
  <si>
    <t>亩产</t>
  </si>
  <si>
    <t>（亩）</t>
  </si>
  <si>
    <t>（吨）</t>
  </si>
  <si>
    <t>官田</t>
  </si>
  <si>
    <t>长石</t>
  </si>
  <si>
    <t>群力</t>
  </si>
  <si>
    <t>庙梁</t>
  </si>
  <si>
    <t>雷力</t>
  </si>
  <si>
    <t>天进</t>
  </si>
  <si>
    <t>飞牌</t>
  </si>
  <si>
    <t>友山</t>
  </si>
  <si>
    <t>长艾</t>
  </si>
  <si>
    <t>赵岩</t>
  </si>
  <si>
    <t>胜利</t>
  </si>
  <si>
    <t>电厂</t>
  </si>
  <si>
    <t>花元</t>
  </si>
  <si>
    <t>青云</t>
  </si>
  <si>
    <t>燕窝岩</t>
  </si>
  <si>
    <t>明天</t>
  </si>
  <si>
    <t>合计</t>
  </si>
  <si>
    <t>亭子镇2018年各村小春生产任务指导表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</si>
</sst>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color indexed="8"/>
      <name val="宋体"/>
      <charset val="134"/>
    </font>
    <font>
      <sz val="9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K19" sqref="K19"/>
    </sheetView>
  </sheetViews>
  <sheetFormatPr defaultRowHeight="13.5"/>
  <cols>
    <col min="1" max="1" width="5.625" customWidth="1"/>
    <col min="12" max="12" width="9" style="1"/>
    <col min="14" max="14" width="9" style="1"/>
  </cols>
  <sheetData>
    <row r="1" spans="1:14" ht="24" customHeight="1">
      <c r="A1" s="5" t="s">
        <v>0</v>
      </c>
    </row>
    <row r="2" spans="1:14" ht="35.25" customHeight="1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9"/>
      <c r="N2" s="10"/>
    </row>
    <row r="3" spans="1:14" ht="20.25">
      <c r="A3" s="8" t="s">
        <v>1</v>
      </c>
      <c r="B3" s="8"/>
      <c r="C3" s="8" t="s">
        <v>2</v>
      </c>
      <c r="D3" s="8"/>
      <c r="E3" s="8" t="s">
        <v>3</v>
      </c>
      <c r="F3" s="8"/>
      <c r="G3" s="8" t="s">
        <v>4</v>
      </c>
      <c r="H3" s="8"/>
      <c r="I3" s="8" t="s">
        <v>5</v>
      </c>
      <c r="J3" s="8"/>
      <c r="K3" s="8" t="s">
        <v>6</v>
      </c>
      <c r="L3" s="11"/>
      <c r="M3" s="8" t="s">
        <v>7</v>
      </c>
      <c r="N3" s="11"/>
    </row>
    <row r="4" spans="1:14" ht="20.25">
      <c r="A4" s="8"/>
      <c r="B4" s="8"/>
      <c r="C4" s="2" t="s">
        <v>8</v>
      </c>
      <c r="D4" s="2" t="s">
        <v>9</v>
      </c>
      <c r="E4" s="2" t="s">
        <v>8</v>
      </c>
      <c r="F4" s="2" t="s">
        <v>9</v>
      </c>
      <c r="G4" s="2" t="s">
        <v>8</v>
      </c>
      <c r="H4" s="2" t="s">
        <v>9</v>
      </c>
      <c r="I4" s="2" t="s">
        <v>8</v>
      </c>
      <c r="J4" s="2" t="s">
        <v>9</v>
      </c>
      <c r="K4" s="2" t="s">
        <v>8</v>
      </c>
      <c r="L4" s="4" t="s">
        <v>9</v>
      </c>
      <c r="M4" s="2" t="s">
        <v>8</v>
      </c>
      <c r="N4" s="4" t="s">
        <v>9</v>
      </c>
    </row>
    <row r="5" spans="1:14" ht="20.25">
      <c r="A5" s="8"/>
      <c r="B5" s="8"/>
      <c r="C5" s="2" t="s">
        <v>10</v>
      </c>
      <c r="D5" s="2" t="s">
        <v>11</v>
      </c>
      <c r="E5" s="2" t="s">
        <v>10</v>
      </c>
      <c r="F5" s="2" t="s">
        <v>11</v>
      </c>
      <c r="G5" s="2" t="s">
        <v>10</v>
      </c>
      <c r="H5" s="2" t="s">
        <v>11</v>
      </c>
      <c r="I5" s="2" t="s">
        <v>10</v>
      </c>
      <c r="J5" s="2" t="s">
        <v>11</v>
      </c>
      <c r="K5" s="2" t="s">
        <v>10</v>
      </c>
      <c r="L5" s="4" t="s">
        <v>11</v>
      </c>
      <c r="M5" s="2" t="s">
        <v>10</v>
      </c>
      <c r="N5" s="4" t="s">
        <v>11</v>
      </c>
    </row>
    <row r="6" spans="1:14" ht="18" customHeight="1">
      <c r="A6" s="2">
        <v>1</v>
      </c>
      <c r="B6" s="3" t="s">
        <v>12</v>
      </c>
      <c r="C6" s="2">
        <f>E6+I6+K6+M6</f>
        <v>799</v>
      </c>
      <c r="D6" s="2"/>
      <c r="E6" s="2">
        <v>381</v>
      </c>
      <c r="F6" s="2">
        <v>83</v>
      </c>
      <c r="G6" s="2">
        <v>653</v>
      </c>
      <c r="H6" s="2">
        <v>116</v>
      </c>
      <c r="I6" s="2">
        <v>253</v>
      </c>
      <c r="J6" s="2">
        <v>78</v>
      </c>
      <c r="K6" s="2">
        <v>88</v>
      </c>
      <c r="L6" s="4">
        <f>K6*0.15</f>
        <v>13.2</v>
      </c>
      <c r="M6" s="2">
        <v>77</v>
      </c>
      <c r="N6" s="4">
        <v>13</v>
      </c>
    </row>
    <row r="7" spans="1:14" ht="18" customHeight="1">
      <c r="A7" s="2">
        <v>2</v>
      </c>
      <c r="B7" s="3" t="s">
        <v>13</v>
      </c>
      <c r="C7" s="2">
        <f t="shared" ref="C7:C21" si="0">E7+I7+K7+M7</f>
        <v>476</v>
      </c>
      <c r="D7" s="2"/>
      <c r="E7" s="2">
        <v>201</v>
      </c>
      <c r="F7" s="2">
        <v>44</v>
      </c>
      <c r="G7" s="2">
        <v>582</v>
      </c>
      <c r="H7" s="2">
        <v>103</v>
      </c>
      <c r="I7" s="2">
        <v>174</v>
      </c>
      <c r="J7" s="2">
        <v>54</v>
      </c>
      <c r="K7" s="2">
        <v>41</v>
      </c>
      <c r="L7" s="4">
        <f t="shared" ref="L7:L21" si="1">K7*0.15</f>
        <v>6.15</v>
      </c>
      <c r="M7" s="2">
        <v>60</v>
      </c>
      <c r="N7" s="4">
        <v>11</v>
      </c>
    </row>
    <row r="8" spans="1:14" ht="18" customHeight="1">
      <c r="A8" s="2">
        <v>3</v>
      </c>
      <c r="B8" s="3" t="s">
        <v>14</v>
      </c>
      <c r="C8" s="2">
        <f t="shared" si="0"/>
        <v>602</v>
      </c>
      <c r="D8" s="2"/>
      <c r="E8" s="2">
        <v>307</v>
      </c>
      <c r="F8" s="2">
        <v>67</v>
      </c>
      <c r="G8" s="2">
        <v>487</v>
      </c>
      <c r="H8" s="2">
        <v>86</v>
      </c>
      <c r="I8" s="2">
        <v>182</v>
      </c>
      <c r="J8" s="2">
        <v>56</v>
      </c>
      <c r="K8" s="2">
        <v>42</v>
      </c>
      <c r="L8" s="4">
        <f t="shared" si="1"/>
        <v>6.3</v>
      </c>
      <c r="M8" s="2">
        <v>71</v>
      </c>
      <c r="N8" s="4">
        <v>11</v>
      </c>
    </row>
    <row r="9" spans="1:14" ht="18" customHeight="1">
      <c r="A9" s="2">
        <v>4</v>
      </c>
      <c r="B9" s="3" t="s">
        <v>15</v>
      </c>
      <c r="C9" s="2">
        <f t="shared" si="0"/>
        <v>686</v>
      </c>
      <c r="D9" s="2"/>
      <c r="E9" s="2">
        <v>401</v>
      </c>
      <c r="F9" s="2">
        <v>87</v>
      </c>
      <c r="G9" s="2">
        <v>685</v>
      </c>
      <c r="H9" s="2">
        <v>121</v>
      </c>
      <c r="I9" s="2">
        <v>173</v>
      </c>
      <c r="J9" s="2">
        <v>53</v>
      </c>
      <c r="K9" s="2">
        <v>45</v>
      </c>
      <c r="L9" s="4">
        <f t="shared" si="1"/>
        <v>6.75</v>
      </c>
      <c r="M9" s="2">
        <v>67</v>
      </c>
      <c r="N9" s="4">
        <v>12</v>
      </c>
    </row>
    <row r="10" spans="1:14" ht="18" customHeight="1">
      <c r="A10" s="2">
        <v>5</v>
      </c>
      <c r="B10" s="3" t="s">
        <v>16</v>
      </c>
      <c r="C10" s="2">
        <f t="shared" si="0"/>
        <v>747</v>
      </c>
      <c r="D10" s="2"/>
      <c r="E10" s="2">
        <v>403</v>
      </c>
      <c r="F10" s="2">
        <v>88</v>
      </c>
      <c r="G10" s="2">
        <v>719</v>
      </c>
      <c r="H10" s="2">
        <v>127</v>
      </c>
      <c r="I10" s="2">
        <v>193</v>
      </c>
      <c r="J10" s="2">
        <v>59</v>
      </c>
      <c r="K10" s="2">
        <v>44</v>
      </c>
      <c r="L10" s="4">
        <f t="shared" si="1"/>
        <v>6.6</v>
      </c>
      <c r="M10" s="2">
        <v>107</v>
      </c>
      <c r="N10" s="4">
        <v>19</v>
      </c>
    </row>
    <row r="11" spans="1:14" ht="18" customHeight="1">
      <c r="A11" s="2">
        <v>6</v>
      </c>
      <c r="B11" s="3" t="s">
        <v>17</v>
      </c>
      <c r="C11" s="2">
        <f t="shared" si="0"/>
        <v>734</v>
      </c>
      <c r="D11" s="2"/>
      <c r="E11" s="2">
        <v>417</v>
      </c>
      <c r="F11" s="2">
        <v>91</v>
      </c>
      <c r="G11" s="2">
        <v>703</v>
      </c>
      <c r="H11" s="2">
        <v>125</v>
      </c>
      <c r="I11" s="2">
        <v>197</v>
      </c>
      <c r="J11" s="2">
        <v>63</v>
      </c>
      <c r="K11" s="2">
        <v>47</v>
      </c>
      <c r="L11" s="4">
        <f t="shared" si="1"/>
        <v>7.05</v>
      </c>
      <c r="M11" s="2">
        <v>73</v>
      </c>
      <c r="N11" s="4">
        <v>13</v>
      </c>
    </row>
    <row r="12" spans="1:14" ht="18" customHeight="1">
      <c r="A12" s="2">
        <v>7</v>
      </c>
      <c r="B12" s="3" t="s">
        <v>18</v>
      </c>
      <c r="C12" s="2">
        <f t="shared" si="0"/>
        <v>730</v>
      </c>
      <c r="D12" s="2"/>
      <c r="E12" s="2">
        <v>423</v>
      </c>
      <c r="F12" s="2">
        <v>93</v>
      </c>
      <c r="G12" s="2">
        <v>789</v>
      </c>
      <c r="H12" s="2">
        <v>140</v>
      </c>
      <c r="I12" s="2">
        <v>185</v>
      </c>
      <c r="J12" s="2">
        <v>58</v>
      </c>
      <c r="K12" s="2">
        <v>35</v>
      </c>
      <c r="L12" s="4">
        <f t="shared" si="1"/>
        <v>5.25</v>
      </c>
      <c r="M12" s="2">
        <v>87</v>
      </c>
      <c r="N12" s="4">
        <v>15</v>
      </c>
    </row>
    <row r="13" spans="1:14" ht="18" customHeight="1">
      <c r="A13" s="2">
        <v>8</v>
      </c>
      <c r="B13" s="3" t="s">
        <v>19</v>
      </c>
      <c r="C13" s="2">
        <f t="shared" si="0"/>
        <v>920</v>
      </c>
      <c r="D13" s="2"/>
      <c r="E13" s="2">
        <v>493</v>
      </c>
      <c r="F13" s="2">
        <v>105</v>
      </c>
      <c r="G13" s="2">
        <v>715</v>
      </c>
      <c r="H13" s="2">
        <v>127</v>
      </c>
      <c r="I13" s="2">
        <v>235</v>
      </c>
      <c r="J13" s="2">
        <v>72</v>
      </c>
      <c r="K13" s="2">
        <v>57</v>
      </c>
      <c r="L13" s="4">
        <f t="shared" si="1"/>
        <v>8.5500000000000007</v>
      </c>
      <c r="M13" s="2">
        <v>135</v>
      </c>
      <c r="N13" s="4">
        <v>24</v>
      </c>
    </row>
    <row r="14" spans="1:14" ht="18" customHeight="1">
      <c r="A14" s="2">
        <v>9</v>
      </c>
      <c r="B14" s="3" t="s">
        <v>20</v>
      </c>
      <c r="C14" s="2">
        <f t="shared" si="0"/>
        <v>986</v>
      </c>
      <c r="D14" s="2"/>
      <c r="E14" s="2">
        <v>497</v>
      </c>
      <c r="F14" s="2">
        <v>109</v>
      </c>
      <c r="G14" s="2">
        <v>707</v>
      </c>
      <c r="H14" s="2">
        <v>125</v>
      </c>
      <c r="I14" s="2">
        <v>343</v>
      </c>
      <c r="J14" s="2">
        <v>106</v>
      </c>
      <c r="K14" s="2">
        <v>65</v>
      </c>
      <c r="L14" s="4">
        <f t="shared" si="1"/>
        <v>9.75</v>
      </c>
      <c r="M14" s="2">
        <v>81</v>
      </c>
      <c r="N14" s="4">
        <v>14</v>
      </c>
    </row>
    <row r="15" spans="1:14" ht="18" customHeight="1">
      <c r="A15" s="2">
        <v>10</v>
      </c>
      <c r="B15" s="3" t="s">
        <v>21</v>
      </c>
      <c r="C15" s="2">
        <f t="shared" si="0"/>
        <v>691</v>
      </c>
      <c r="D15" s="2"/>
      <c r="E15" s="2">
        <v>312</v>
      </c>
      <c r="F15" s="2">
        <v>68</v>
      </c>
      <c r="G15" s="2">
        <v>613</v>
      </c>
      <c r="H15" s="2">
        <v>109</v>
      </c>
      <c r="I15" s="2">
        <v>257</v>
      </c>
      <c r="J15" s="2">
        <v>79</v>
      </c>
      <c r="K15" s="2">
        <v>45</v>
      </c>
      <c r="L15" s="4">
        <f t="shared" si="1"/>
        <v>6.75</v>
      </c>
      <c r="M15" s="2">
        <v>77</v>
      </c>
      <c r="N15" s="4">
        <v>13</v>
      </c>
    </row>
    <row r="16" spans="1:14" ht="18" customHeight="1">
      <c r="A16" s="2">
        <v>11</v>
      </c>
      <c r="B16" s="3" t="s">
        <v>22</v>
      </c>
      <c r="C16" s="2">
        <f t="shared" si="0"/>
        <v>785</v>
      </c>
      <c r="D16" s="2"/>
      <c r="E16" s="2">
        <v>409</v>
      </c>
      <c r="F16" s="2">
        <v>89</v>
      </c>
      <c r="G16" s="2">
        <v>635</v>
      </c>
      <c r="H16" s="2">
        <v>113</v>
      </c>
      <c r="I16" s="2">
        <v>246</v>
      </c>
      <c r="J16" s="2">
        <v>76</v>
      </c>
      <c r="K16" s="2">
        <v>55</v>
      </c>
      <c r="L16" s="4">
        <f t="shared" si="1"/>
        <v>8.25</v>
      </c>
      <c r="M16" s="2">
        <v>75</v>
      </c>
      <c r="N16" s="4">
        <v>13</v>
      </c>
    </row>
    <row r="17" spans="1:14" ht="18" customHeight="1">
      <c r="A17" s="2">
        <v>12</v>
      </c>
      <c r="B17" s="3" t="s">
        <v>23</v>
      </c>
      <c r="C17" s="2">
        <f t="shared" si="0"/>
        <v>757</v>
      </c>
      <c r="D17" s="2"/>
      <c r="E17" s="2">
        <v>357</v>
      </c>
      <c r="F17" s="2">
        <v>78</v>
      </c>
      <c r="G17" s="2">
        <v>647</v>
      </c>
      <c r="H17" s="2">
        <v>115</v>
      </c>
      <c r="I17" s="2">
        <v>275</v>
      </c>
      <c r="J17" s="2">
        <v>85</v>
      </c>
      <c r="K17" s="2">
        <v>52</v>
      </c>
      <c r="L17" s="4">
        <f t="shared" si="1"/>
        <v>7.8</v>
      </c>
      <c r="M17" s="2">
        <v>73</v>
      </c>
      <c r="N17" s="4">
        <v>13</v>
      </c>
    </row>
    <row r="18" spans="1:14" ht="18" customHeight="1">
      <c r="A18" s="2">
        <v>13</v>
      </c>
      <c r="B18" s="3" t="s">
        <v>24</v>
      </c>
      <c r="C18" s="2">
        <f t="shared" si="0"/>
        <v>759</v>
      </c>
      <c r="D18" s="2"/>
      <c r="E18" s="2">
        <v>343</v>
      </c>
      <c r="F18" s="2">
        <v>75</v>
      </c>
      <c r="G18" s="2">
        <v>604</v>
      </c>
      <c r="H18" s="2">
        <v>107</v>
      </c>
      <c r="I18" s="2">
        <v>281</v>
      </c>
      <c r="J18" s="2">
        <v>87</v>
      </c>
      <c r="K18" s="2">
        <v>55</v>
      </c>
      <c r="L18" s="4">
        <f t="shared" si="1"/>
        <v>8.25</v>
      </c>
      <c r="M18" s="2">
        <v>80</v>
      </c>
      <c r="N18" s="4">
        <v>14</v>
      </c>
    </row>
    <row r="19" spans="1:14" ht="18" customHeight="1">
      <c r="A19" s="2">
        <v>14</v>
      </c>
      <c r="B19" s="3" t="s">
        <v>25</v>
      </c>
      <c r="C19" s="2">
        <f t="shared" si="0"/>
        <v>702</v>
      </c>
      <c r="D19" s="2"/>
      <c r="E19" s="2">
        <v>342</v>
      </c>
      <c r="F19" s="2">
        <v>74</v>
      </c>
      <c r="G19" s="2">
        <v>501</v>
      </c>
      <c r="H19" s="2">
        <v>89</v>
      </c>
      <c r="I19" s="2">
        <v>214</v>
      </c>
      <c r="J19" s="2">
        <v>66</v>
      </c>
      <c r="K19" s="2">
        <v>59</v>
      </c>
      <c r="L19" s="4">
        <f t="shared" si="1"/>
        <v>8.85</v>
      </c>
      <c r="M19" s="2">
        <v>87</v>
      </c>
      <c r="N19" s="4">
        <v>15</v>
      </c>
    </row>
    <row r="20" spans="1:14" ht="18" customHeight="1">
      <c r="A20" s="2">
        <v>15</v>
      </c>
      <c r="B20" s="3" t="s">
        <v>26</v>
      </c>
      <c r="C20" s="2">
        <f t="shared" si="0"/>
        <v>854</v>
      </c>
      <c r="D20" s="2"/>
      <c r="E20" s="2">
        <v>415</v>
      </c>
      <c r="F20" s="2">
        <v>91</v>
      </c>
      <c r="G20" s="2">
        <v>450</v>
      </c>
      <c r="H20" s="2">
        <v>82</v>
      </c>
      <c r="I20" s="2">
        <v>284</v>
      </c>
      <c r="J20" s="2">
        <v>88</v>
      </c>
      <c r="K20" s="2">
        <v>66</v>
      </c>
      <c r="L20" s="4">
        <f t="shared" si="1"/>
        <v>9.9</v>
      </c>
      <c r="M20" s="2">
        <v>89</v>
      </c>
      <c r="N20" s="4">
        <v>16</v>
      </c>
    </row>
    <row r="21" spans="1:14" ht="18" customHeight="1">
      <c r="A21" s="2">
        <v>16</v>
      </c>
      <c r="B21" s="3" t="s">
        <v>27</v>
      </c>
      <c r="C21" s="2">
        <f t="shared" si="0"/>
        <v>972</v>
      </c>
      <c r="D21" s="2"/>
      <c r="E21" s="2">
        <v>453</v>
      </c>
      <c r="F21" s="2">
        <v>97</v>
      </c>
      <c r="G21" s="2">
        <v>431</v>
      </c>
      <c r="H21" s="2">
        <v>78</v>
      </c>
      <c r="I21" s="2">
        <v>296</v>
      </c>
      <c r="J21" s="2">
        <v>91</v>
      </c>
      <c r="K21" s="2">
        <v>76</v>
      </c>
      <c r="L21" s="4">
        <f t="shared" si="1"/>
        <v>11.4</v>
      </c>
      <c r="M21" s="2">
        <v>147</v>
      </c>
      <c r="N21" s="4">
        <v>26</v>
      </c>
    </row>
    <row r="22" spans="1:14" ht="18" customHeight="1">
      <c r="A22" s="6" t="s">
        <v>28</v>
      </c>
      <c r="B22" s="7"/>
      <c r="C22" s="2">
        <f>SUM(C6:C21)</f>
        <v>12200</v>
      </c>
      <c r="D22" s="2">
        <v>2883</v>
      </c>
      <c r="E22" s="2">
        <f t="shared" ref="E22:N22" si="2">SUM(E6:E21)</f>
        <v>6154</v>
      </c>
      <c r="F22" s="2">
        <f t="shared" si="2"/>
        <v>1339</v>
      </c>
      <c r="G22" s="2">
        <f t="shared" si="2"/>
        <v>9921</v>
      </c>
      <c r="H22" s="2">
        <f t="shared" si="2"/>
        <v>1763</v>
      </c>
      <c r="I22" s="2">
        <f t="shared" si="2"/>
        <v>3788</v>
      </c>
      <c r="J22" s="2">
        <f t="shared" si="2"/>
        <v>1171</v>
      </c>
      <c r="K22" s="2">
        <f t="shared" si="2"/>
        <v>872</v>
      </c>
      <c r="L22" s="4">
        <f t="shared" si="2"/>
        <v>130.80000000000001</v>
      </c>
      <c r="M22" s="2">
        <f t="shared" si="2"/>
        <v>1386</v>
      </c>
      <c r="N22" s="4">
        <f t="shared" si="2"/>
        <v>242</v>
      </c>
    </row>
  </sheetData>
  <mergeCells count="9">
    <mergeCell ref="A22:B22"/>
    <mergeCell ref="A3:B5"/>
    <mergeCell ref="A2:N2"/>
    <mergeCell ref="C3:D3"/>
    <mergeCell ref="E3:F3"/>
    <mergeCell ref="G3:H3"/>
    <mergeCell ref="I3:J3"/>
    <mergeCell ref="K3:L3"/>
    <mergeCell ref="M3:N3"/>
  </mergeCells>
  <phoneticPr fontId="3" type="noConversion"/>
  <pageMargins left="0.75" right="0.75" top="1" bottom="1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2017-10-23T03:09:43Z</cp:lastPrinted>
  <dcterms:created xsi:type="dcterms:W3CDTF">2017-10-11T02:33:24Z</dcterms:created>
  <dcterms:modified xsi:type="dcterms:W3CDTF">2017-10-23T03:09:45Z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