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7" firstSheet="10" activeTab="45"/>
  </bookViews>
  <sheets>
    <sheet name="1" sheetId="66" r:id="rId1"/>
    <sheet name="2" sheetId="67" r:id="rId2"/>
    <sheet name="3" sheetId="68" r:id="rId3"/>
    <sheet name="4" sheetId="69" r:id="rId4"/>
    <sheet name="5" sheetId="70" r:id="rId5"/>
    <sheet name="6" sheetId="71" r:id="rId6"/>
    <sheet name="7" sheetId="4" r:id="rId7"/>
    <sheet name="8" sheetId="5" r:id="rId8"/>
    <sheet name="9" sheetId="6" r:id="rId9"/>
    <sheet name="10" sheetId="7" r:id="rId10"/>
    <sheet name="11" sheetId="46" r:id="rId11"/>
    <sheet name="12" sheetId="8" r:id="rId12"/>
    <sheet name="13" sheetId="47" r:id="rId13"/>
    <sheet name="14" sheetId="49" r:id="rId14"/>
    <sheet name="15" sheetId="19" r:id="rId15"/>
    <sheet name="16" sheetId="9" r:id="rId16"/>
    <sheet name="17" sheetId="10" r:id="rId17"/>
    <sheet name="18" sheetId="11" r:id="rId18"/>
    <sheet name="19" sheetId="12" r:id="rId19"/>
    <sheet name="20" sheetId="15" r:id="rId20"/>
    <sheet name="21" sheetId="13" r:id="rId21"/>
    <sheet name="22" sheetId="17" r:id="rId22"/>
    <sheet name="23" sheetId="39" r:id="rId23"/>
    <sheet name="24" sheetId="40" r:id="rId24"/>
    <sheet name="25" sheetId="41" r:id="rId25"/>
    <sheet name="26" sheetId="42" r:id="rId26"/>
    <sheet name="27" sheetId="43" r:id="rId27"/>
    <sheet name="28" sheetId="44" r:id="rId28"/>
    <sheet name="29" sheetId="45" r:id="rId29"/>
    <sheet name="30" sheetId="33" r:id="rId30"/>
    <sheet name="31" sheetId="34" r:id="rId31"/>
    <sheet name="32" sheetId="35" r:id="rId32"/>
    <sheet name="33" sheetId="36" r:id="rId33"/>
    <sheet name="34" sheetId="37" r:id="rId34"/>
    <sheet name="35" sheetId="38" r:id="rId35"/>
    <sheet name="36" sheetId="52" r:id="rId36"/>
    <sheet name="37" sheetId="53" r:id="rId37"/>
    <sheet name="38" sheetId="54" r:id="rId38"/>
    <sheet name="39" sheetId="55" r:id="rId39"/>
    <sheet name="40" sheetId="59" r:id="rId40"/>
    <sheet name="41" sheetId="62" r:id="rId41"/>
    <sheet name="42" sheetId="56" r:id="rId42"/>
    <sheet name="43" sheetId="57" r:id="rId43"/>
    <sheet name="44" sheetId="63" r:id="rId44"/>
    <sheet name="45" sheetId="64" r:id="rId45"/>
    <sheet name="46" sheetId="6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__________________________________A08" localSheetId="34">'[1]A01-1'!$A$5:$C$36</definedName>
    <definedName name="__________________________________A01" localSheetId="34">#REF!</definedName>
    <definedName name="__________________________________A08" localSheetId="33">'[1]A01-1'!$A$5:$C$36</definedName>
    <definedName name="_________________________________A01" localSheetId="33">#REF!</definedName>
    <definedName name="_________________________________A08" localSheetId="32">'[1]A01-1'!$A$5:$C$36</definedName>
    <definedName name="________________________________A01" localSheetId="32">#REF!</definedName>
    <definedName name="________________________________A08" localSheetId="31">'[1]A01-1'!$A$5:$C$36</definedName>
    <definedName name="_______________________________A01" localSheetId="31">#REF!</definedName>
    <definedName name="_______________________________A08" localSheetId="30">'[1]A01-1'!$A$5:$C$36</definedName>
    <definedName name="______________________________A01" localSheetId="30">#REF!</definedName>
    <definedName name="______________________________A08" localSheetId="29">'[1]A01-1'!$A$5:$C$36</definedName>
    <definedName name="______________________________qyc1234" localSheetId="34">#REF!</definedName>
    <definedName name="_____________________________A01" localSheetId="29">#REF!</definedName>
    <definedName name="_____________________________qyc1234" localSheetId="33">#REF!</definedName>
    <definedName name="____________________________qyc1234" localSheetId="32">#REF!</definedName>
    <definedName name="___________________________qyc1234" localSheetId="31">#REF!</definedName>
    <definedName name="__________________________A08" localSheetId="21">'[2]A01-1'!$A$5:$C$36</definedName>
    <definedName name="__________________________qyc1234" localSheetId="30">#REF!</definedName>
    <definedName name="_________________________A01" localSheetId="21">#REF!</definedName>
    <definedName name="_________________________A08" localSheetId="12">'[2]A01-1'!$A$5:$C$36</definedName>
    <definedName name="_________________________A08" localSheetId="13">'[2]A01-1'!$A$5:$C$36</definedName>
    <definedName name="_________________________qyc1234" localSheetId="29">#REF!</definedName>
    <definedName name="________________________A01" localSheetId="12">#REF!</definedName>
    <definedName name="________________________A01" localSheetId="13">#REF!</definedName>
    <definedName name="________________________A08" localSheetId="19">'[2]A01-1'!$A$5:$C$36</definedName>
    <definedName name="_______________________A01" localSheetId="19">#REF!</definedName>
    <definedName name="_______________________A08" localSheetId="10">'[3]A01-1'!$A$5:$C$36</definedName>
    <definedName name="______________________A01" localSheetId="10">#REF!</definedName>
    <definedName name="______________________A08" localSheetId="20">'[4]A01-1'!$A$5:$C$36</definedName>
    <definedName name="_____________________A01" localSheetId="20">#REF!</definedName>
    <definedName name="_____________________A08" localSheetId="18">'[4]A01-1'!$A$5:$C$36</definedName>
    <definedName name="_____________________qyc1234" localSheetId="21">#REF!</definedName>
    <definedName name="____________________A01" localSheetId="18">#REF!</definedName>
    <definedName name="____________________A08" localSheetId="17">'[4]A01-1'!$A$5:$C$36</definedName>
    <definedName name="____________________qyc1234" localSheetId="12">#REF!</definedName>
    <definedName name="____________________qyc1234" localSheetId="13">#REF!</definedName>
    <definedName name="___________________A01" localSheetId="17">#REF!</definedName>
    <definedName name="___________________A08" localSheetId="16">'[4]A01-1'!$A$5:$C$36</definedName>
    <definedName name="___________________qyc1234" localSheetId="19">#REF!</definedName>
    <definedName name="__________________A01" localSheetId="16">#REF!</definedName>
    <definedName name="__________________A08" localSheetId="15">'[4]A01-1'!$A$5:$C$36</definedName>
    <definedName name="__________________qyc1234" localSheetId="10">#REF!</definedName>
    <definedName name="_________________A01" localSheetId="15">#REF!</definedName>
    <definedName name="_________________A08" localSheetId="11">'[5]A01-1'!$A$5:$C$36</definedName>
    <definedName name="_________________A08">'[6]A01-1'!$A$5:$C$36</definedName>
    <definedName name="_________________qyc1234" localSheetId="20">#REF!</definedName>
    <definedName name="________________A01" localSheetId="11">#REF!</definedName>
    <definedName name="________________A01">#REF!</definedName>
    <definedName name="________________A08">'[5]A01-1'!$A$5:$C$36</definedName>
    <definedName name="________________qyc1234" localSheetId="18">#REF!</definedName>
    <definedName name="_______________A01" localSheetId="15">#REF!</definedName>
    <definedName name="_______________A01" localSheetId="16">#REF!</definedName>
    <definedName name="_______________A01" localSheetId="17">#REF!</definedName>
    <definedName name="_______________A01" localSheetId="18">#REF!</definedName>
    <definedName name="_______________A01" localSheetId="19">#REF!</definedName>
    <definedName name="_______________A01" localSheetId="20">#REF!</definedName>
    <definedName name="_______________A01" localSheetId="21">#REF!</definedName>
    <definedName name="_______________A01" localSheetId="22">#REF!</definedName>
    <definedName name="_______________A01" localSheetId="23">#REF!</definedName>
    <definedName name="_______________A01" localSheetId="24">#REF!</definedName>
    <definedName name="_______________A01" localSheetId="25">#REF!</definedName>
    <definedName name="_______________A01" localSheetId="26">#REF!</definedName>
    <definedName name="_______________A01" localSheetId="27">#REF!</definedName>
    <definedName name="_______________A01" localSheetId="28">#REF!</definedName>
    <definedName name="_______________A01" localSheetId="29">#REF!</definedName>
    <definedName name="_______________A01" localSheetId="30">#REF!</definedName>
    <definedName name="_______________A01" localSheetId="31">#REF!</definedName>
    <definedName name="_______________A01" localSheetId="32">#REF!</definedName>
    <definedName name="_______________A01" localSheetId="33">#REF!</definedName>
    <definedName name="_______________A01" localSheetId="34">#REF!</definedName>
    <definedName name="_______________A01" localSheetId="10">#REF!</definedName>
    <definedName name="_______________A01" localSheetId="11">#REF!</definedName>
    <definedName name="_______________A01" localSheetId="12">#REF!</definedName>
    <definedName name="_______________A01" localSheetId="13">#REF!</definedName>
    <definedName name="_______________A01">#REF!</definedName>
    <definedName name="_______________A08" localSheetId="15">'[7]A01-1'!$A$5:$C$36</definedName>
    <definedName name="_______________A08" localSheetId="16">'[7]A01-1'!$A$5:$C$36</definedName>
    <definedName name="_______________A08" localSheetId="17">'[7]A01-1'!$A$5:$C$36</definedName>
    <definedName name="_______________A08" localSheetId="18">'[7]A01-1'!$A$5:$C$36</definedName>
    <definedName name="_______________A08" localSheetId="19">'[8]A01-1'!$A$5:$C$36</definedName>
    <definedName name="_______________A08" localSheetId="20">'[7]A01-1'!$A$5:$C$36</definedName>
    <definedName name="_______________A08" localSheetId="21">'[8]A01-1'!$A$5:$C$36</definedName>
    <definedName name="_______________A08" localSheetId="22">'[9]A01-1'!$A$5:$C$36</definedName>
    <definedName name="_______________A08" localSheetId="23">'[9]A01-1'!$A$5:$C$36</definedName>
    <definedName name="_______________A08" localSheetId="24">'[9]A01-1'!$A$5:$C$36</definedName>
    <definedName name="_______________A08" localSheetId="25">'[9]A01-1'!$A$5:$C$36</definedName>
    <definedName name="_______________A08" localSheetId="26">'[9]A01-1'!$A$5:$C$36</definedName>
    <definedName name="_______________A08" localSheetId="27">'[9]A01-1'!$A$5:$C$36</definedName>
    <definedName name="_______________A08" localSheetId="28">'[10]A01-1'!$A$5:$C$36</definedName>
    <definedName name="_______________A08" localSheetId="29">'[11]A01-1'!$A$5:$C$36</definedName>
    <definedName name="_______________A08" localSheetId="30">'[11]A01-1'!$A$5:$C$36</definedName>
    <definedName name="_______________A08" localSheetId="31">'[11]A01-1'!$A$5:$C$36</definedName>
    <definedName name="_______________A08" localSheetId="32">'[11]A01-1'!$A$5:$C$36</definedName>
    <definedName name="_______________A08" localSheetId="33">'[11]A01-1'!$A$5:$C$36</definedName>
    <definedName name="_______________A08" localSheetId="34">'[11]A01-1'!$A$5:$C$36</definedName>
    <definedName name="_______________A08" localSheetId="10">'[12]A01-1'!$A$5:$C$36</definedName>
    <definedName name="_______________A08" localSheetId="11">'[13]A01-1'!$A$5:$C$36</definedName>
    <definedName name="_______________A08" localSheetId="12">'[8]A01-1'!$A$5:$C$36</definedName>
    <definedName name="_______________A08" localSheetId="13">'[8]A01-1'!$A$5:$C$36</definedName>
    <definedName name="_______________A08">'[13]A01-1'!$A$5:$C$36</definedName>
    <definedName name="_______________qyc1234" localSheetId="17">#REF!</definedName>
    <definedName name="______________A01" localSheetId="22">#REF!</definedName>
    <definedName name="______________A01" localSheetId="23">#REF!</definedName>
    <definedName name="______________A01" localSheetId="24">#REF!</definedName>
    <definedName name="______________A01" localSheetId="25">#REF!</definedName>
    <definedName name="______________A01" localSheetId="26">#REF!</definedName>
    <definedName name="______________A01" localSheetId="27">#REF!</definedName>
    <definedName name="______________A01">#REF!</definedName>
    <definedName name="______________A08" localSheetId="15">'[14]A01-1'!$A$5:$C$36</definedName>
    <definedName name="______________A08" localSheetId="16">'[14]A01-1'!$A$5:$C$36</definedName>
    <definedName name="______________A08" localSheetId="17">'[14]A01-1'!$A$5:$C$36</definedName>
    <definedName name="______________A08" localSheetId="18">'[14]A01-1'!$A$5:$C$36</definedName>
    <definedName name="______________A08" localSheetId="20">'[14]A01-1'!$A$5:$C$36</definedName>
    <definedName name="______________A08" localSheetId="10">'[15]A01-1'!$A$5:$C$36</definedName>
    <definedName name="______________A08">'[16]A01-1'!$A$5:$C$36</definedName>
    <definedName name="______________qyc1234" localSheetId="16">#REF!</definedName>
    <definedName name="_____________A01" localSheetId="15">#REF!</definedName>
    <definedName name="_____________A01" localSheetId="16">#REF!</definedName>
    <definedName name="_____________A01" localSheetId="17">#REF!</definedName>
    <definedName name="_____________A01" localSheetId="18">#REF!</definedName>
    <definedName name="_____________A01" localSheetId="20">#REF!</definedName>
    <definedName name="_____________A01" localSheetId="22">#REF!</definedName>
    <definedName name="_____________A01" localSheetId="23">#REF!</definedName>
    <definedName name="_____________A01" localSheetId="24">#REF!</definedName>
    <definedName name="_____________A01" localSheetId="25">#REF!</definedName>
    <definedName name="_____________A01" localSheetId="26">#REF!</definedName>
    <definedName name="_____________A01" localSheetId="27">#REF!</definedName>
    <definedName name="_____________A01" localSheetId="28">#REF!</definedName>
    <definedName name="_____________A01" localSheetId="10">#REF!</definedName>
    <definedName name="_____________A01">#REF!</definedName>
    <definedName name="_____________A08" localSheetId="22">'[17]A01-1'!$A$5:$C$36</definedName>
    <definedName name="_____________A08" localSheetId="23">'[17]A01-1'!$A$5:$C$36</definedName>
    <definedName name="_____________A08" localSheetId="24">'[17]A01-1'!$A$5:$C$36</definedName>
    <definedName name="_____________A08" localSheetId="25">'[17]A01-1'!$A$5:$C$36</definedName>
    <definedName name="_____________A08" localSheetId="26">'[17]A01-1'!$A$5:$C$36</definedName>
    <definedName name="_____________A08" localSheetId="27">'[17]A01-1'!$A$5:$C$36</definedName>
    <definedName name="_____________A08" localSheetId="28">'[17]A01-1'!$A$5:$C$36</definedName>
    <definedName name="_____________A08" localSheetId="10">'[18]A01-1'!$A$5:$C$36</definedName>
    <definedName name="_____________A08">'[19]A01-1'!$A$5:$C$36</definedName>
    <definedName name="_____________qyc1234" localSheetId="15">#REF!</definedName>
    <definedName name="____________A01" localSheetId="20">#REF!</definedName>
    <definedName name="____________A01" localSheetId="21">#REF!</definedName>
    <definedName name="____________A01" localSheetId="22">#REF!</definedName>
    <definedName name="____________A01" localSheetId="23">#REF!</definedName>
    <definedName name="____________A01" localSheetId="24">#REF!</definedName>
    <definedName name="____________A01" localSheetId="25">#REF!</definedName>
    <definedName name="____________A01" localSheetId="26">#REF!</definedName>
    <definedName name="____________A01" localSheetId="27">#REF!</definedName>
    <definedName name="____________A01" localSheetId="28">#REF!</definedName>
    <definedName name="____________A01" localSheetId="10">#REF!</definedName>
    <definedName name="____________A01">#REF!</definedName>
    <definedName name="____________A08" localSheetId="20">'[20]A01-1'!$A$5:$C$36</definedName>
    <definedName name="____________A08" localSheetId="21">'[21]A01-1'!$A$5:$C$36</definedName>
    <definedName name="____________A08" localSheetId="10">'[22]A01-1'!$A$5:$C$36</definedName>
    <definedName name="____________A08">'[21]A01-1'!$A$5:$C$36</definedName>
    <definedName name="____________qyc1234" localSheetId="27">#REF!</definedName>
    <definedName name="____________qyc1234" localSheetId="11">#REF!</definedName>
    <definedName name="____________qyc1234">#REF!</definedName>
    <definedName name="___________A01" localSheetId="17">#REF!</definedName>
    <definedName name="___________A01" localSheetId="21">#REF!</definedName>
    <definedName name="___________A01" localSheetId="22">#REF!</definedName>
    <definedName name="___________A01" localSheetId="23">#REF!</definedName>
    <definedName name="___________A01" localSheetId="24">#REF!</definedName>
    <definedName name="___________A01" localSheetId="25">#REF!</definedName>
    <definedName name="___________A01" localSheetId="26">#REF!</definedName>
    <definedName name="___________A01" localSheetId="27">#REF!</definedName>
    <definedName name="___________A01" localSheetId="28">#REF!</definedName>
    <definedName name="___________A01" localSheetId="10">#REF!</definedName>
    <definedName name="___________A01">#REF!</definedName>
    <definedName name="___________A08" localSheetId="17">'[20]A01-1'!$A$5:$C$36</definedName>
    <definedName name="___________A08" localSheetId="21">'[21]A01-1'!$A$5:$C$36</definedName>
    <definedName name="___________A08" localSheetId="10">'[22]A01-1'!$A$5:$C$36</definedName>
    <definedName name="___________A08">'[21]A01-1'!$A$5:$C$36</definedName>
    <definedName name="___________qyc1234" localSheetId="22">#REF!</definedName>
    <definedName name="___________qyc1234" localSheetId="23">#REF!</definedName>
    <definedName name="___________qyc1234" localSheetId="24">#REF!</definedName>
    <definedName name="___________qyc1234" localSheetId="25">#REF!</definedName>
    <definedName name="___________qyc1234" localSheetId="26">#REF!</definedName>
    <definedName name="___________qyc1234">#REF!</definedName>
    <definedName name="__________A01" localSheetId="21">#REF!</definedName>
    <definedName name="__________A01" localSheetId="22">#REF!</definedName>
    <definedName name="__________A01" localSheetId="23">#REF!</definedName>
    <definedName name="__________A01" localSheetId="24">#REF!</definedName>
    <definedName name="__________A01" localSheetId="25">#REF!</definedName>
    <definedName name="__________A01" localSheetId="26">#REF!</definedName>
    <definedName name="__________A01" localSheetId="27">#REF!</definedName>
    <definedName name="__________A01" localSheetId="28">#REF!</definedName>
    <definedName name="__________A01" localSheetId="10">#REF!</definedName>
    <definedName name="__________A01">#REF!</definedName>
    <definedName name="__________A08" localSheetId="21">'[21]A01-1'!$A$5:$C$36</definedName>
    <definedName name="__________A08" localSheetId="10">'[22]A01-1'!$A$5:$C$36</definedName>
    <definedName name="__________A08">'[21]A01-1'!$A$5:$C$36</definedName>
    <definedName name="__________qyc1234" localSheetId="15">#REF!</definedName>
    <definedName name="__________qyc1234" localSheetId="16">#REF!</definedName>
    <definedName name="__________qyc1234" localSheetId="17">#REF!</definedName>
    <definedName name="__________qyc1234" localSheetId="18">#REF!</definedName>
    <definedName name="__________qyc1234" localSheetId="20">#REF!</definedName>
    <definedName name="__________qyc1234" localSheetId="22">#REF!</definedName>
    <definedName name="__________qyc1234" localSheetId="23">#REF!</definedName>
    <definedName name="__________qyc1234" localSheetId="24">#REF!</definedName>
    <definedName name="__________qyc1234" localSheetId="25">#REF!</definedName>
    <definedName name="__________qyc1234" localSheetId="26">#REF!</definedName>
    <definedName name="__________qyc1234" localSheetId="27">#REF!</definedName>
    <definedName name="__________qyc1234" localSheetId="28">#REF!</definedName>
    <definedName name="__________qyc1234" localSheetId="10">#REF!</definedName>
    <definedName name="__________qyc1234">#REF!</definedName>
    <definedName name="_________A01" localSheetId="22">#REF!</definedName>
    <definedName name="_________A01" localSheetId="23">#REF!</definedName>
    <definedName name="_________A01" localSheetId="24">#REF!</definedName>
    <definedName name="_________A01" localSheetId="25">#REF!</definedName>
    <definedName name="_________A01" localSheetId="26">#REF!</definedName>
    <definedName name="_________A01" localSheetId="27">#REF!</definedName>
    <definedName name="_________A01" localSheetId="28">#REF!</definedName>
    <definedName name="_________A01" localSheetId="10">#REF!</definedName>
    <definedName name="_________A01">#REF!</definedName>
    <definedName name="_________A08" localSheetId="10">'[23]A01-1'!$A$5:$C$36</definedName>
    <definedName name="_________A08">'[2]A01-1'!$A$5:$C$36</definedName>
    <definedName name="_________qyc1234" localSheetId="21">#REF!</definedName>
    <definedName name="_________qyc1234" localSheetId="22">#REF!</definedName>
    <definedName name="_________qyc1234" localSheetId="23">#REF!</definedName>
    <definedName name="_________qyc1234" localSheetId="24">#REF!</definedName>
    <definedName name="_________qyc1234" localSheetId="25">#REF!</definedName>
    <definedName name="_________qyc1234" localSheetId="26">#REF!</definedName>
    <definedName name="_________qyc1234" localSheetId="27">#REF!</definedName>
    <definedName name="_________qyc1234" localSheetId="28">#REF!</definedName>
    <definedName name="_________qyc1234" localSheetId="10">#REF!</definedName>
    <definedName name="_________qyc1234">#REF!</definedName>
    <definedName name="________A01" localSheetId="22">#REF!</definedName>
    <definedName name="________A01" localSheetId="23">#REF!</definedName>
    <definedName name="________A01" localSheetId="24">#REF!</definedName>
    <definedName name="________A01" localSheetId="25">#REF!</definedName>
    <definedName name="________A01" localSheetId="26">#REF!</definedName>
    <definedName name="________A01" localSheetId="27">#REF!</definedName>
    <definedName name="________A01" localSheetId="28">#REF!</definedName>
    <definedName name="________A01" localSheetId="10">#REF!</definedName>
    <definedName name="________A01">#REF!</definedName>
    <definedName name="________A08" localSheetId="21">'[21]A01-1'!$A$5:$C$36</definedName>
    <definedName name="________A08" localSheetId="10">'[22]A01-1'!$A$5:$C$36</definedName>
    <definedName name="________A08">'[21]A01-1'!$A$5:$C$36</definedName>
    <definedName name="________qyc1234" localSheetId="21">#REF!</definedName>
    <definedName name="________qyc1234" localSheetId="22">#REF!</definedName>
    <definedName name="________qyc1234" localSheetId="23">#REF!</definedName>
    <definedName name="________qyc1234" localSheetId="24">#REF!</definedName>
    <definedName name="________qyc1234" localSheetId="25">#REF!</definedName>
    <definedName name="________qyc1234" localSheetId="26">#REF!</definedName>
    <definedName name="________qyc1234" localSheetId="27">#REF!</definedName>
    <definedName name="________qyc1234" localSheetId="28">#REF!</definedName>
    <definedName name="________qyc1234" localSheetId="10">#REF!</definedName>
    <definedName name="________qyc1234">#REF!</definedName>
    <definedName name="_______A01" localSheetId="19">#REF!</definedName>
    <definedName name="_______A01" localSheetId="21">#REF!</definedName>
    <definedName name="_______A01" localSheetId="22">#REF!</definedName>
    <definedName name="_______A01" localSheetId="23">#REF!</definedName>
    <definedName name="_______A01" localSheetId="24">#REF!</definedName>
    <definedName name="_______A01" localSheetId="25">#REF!</definedName>
    <definedName name="_______A01" localSheetId="26">#REF!</definedName>
    <definedName name="_______A01" localSheetId="27">#REF!</definedName>
    <definedName name="_______A01" localSheetId="28">#REF!</definedName>
    <definedName name="_______A01" localSheetId="10">#REF!</definedName>
    <definedName name="_______A01" localSheetId="12">#REF!</definedName>
    <definedName name="_______A01" localSheetId="13">#REF!</definedName>
    <definedName name="_______A01">#REF!</definedName>
    <definedName name="_______A08" localSheetId="19">'[24]A01-1'!$A$5:$C$36</definedName>
    <definedName name="_______A08" localSheetId="21">'[2]A01-1'!$A$5:$C$36</definedName>
    <definedName name="_______A08" localSheetId="22">'[25]A01-1'!$A$5:$C$36</definedName>
    <definedName name="_______A08" localSheetId="23">'[25]A01-1'!$A$5:$C$36</definedName>
    <definedName name="_______A08" localSheetId="24">'[25]A01-1'!$A$5:$C$36</definedName>
    <definedName name="_______A08" localSheetId="25">'[25]A01-1'!$A$5:$C$36</definedName>
    <definedName name="_______A08" localSheetId="26">'[25]A01-1'!$A$5:$C$36</definedName>
    <definedName name="_______A08" localSheetId="27">'[25]A01-1'!$A$5:$C$36</definedName>
    <definedName name="_______A08" localSheetId="28">'[25]A01-1'!$A$5:$C$36</definedName>
    <definedName name="_______A08" localSheetId="10">'[12]A01-1'!$A$5:$C$36</definedName>
    <definedName name="_______A08" localSheetId="12">'[2]A01-1'!$A$5:$C$36</definedName>
    <definedName name="_______A08" localSheetId="13">'[2]A01-1'!$A$5:$C$36</definedName>
    <definedName name="_______A08">'[26]A01-1'!$A$5:$C$36</definedName>
    <definedName name="_______qyc1234" localSheetId="21">#REF!</definedName>
    <definedName name="_______qyc1234" localSheetId="22">#REF!</definedName>
    <definedName name="_______qyc1234" localSheetId="23">#REF!</definedName>
    <definedName name="_______qyc1234" localSheetId="24">#REF!</definedName>
    <definedName name="_______qyc1234" localSheetId="25">#REF!</definedName>
    <definedName name="_______qyc1234" localSheetId="26">#REF!</definedName>
    <definedName name="_______qyc1234" localSheetId="27">#REF!</definedName>
    <definedName name="_______qyc1234" localSheetId="28">#REF!</definedName>
    <definedName name="_______qyc1234" localSheetId="10">#REF!</definedName>
    <definedName name="_______qyc1234">#REF!</definedName>
    <definedName name="______A01" localSheetId="19">#REF!</definedName>
    <definedName name="______A01" localSheetId="21">#REF!</definedName>
    <definedName name="______A01" localSheetId="22">#REF!</definedName>
    <definedName name="______A01" localSheetId="23">#REF!</definedName>
    <definedName name="______A01" localSheetId="24">#REF!</definedName>
    <definedName name="______A01" localSheetId="25">#REF!</definedName>
    <definedName name="______A01" localSheetId="26">#REF!</definedName>
    <definedName name="______A01" localSheetId="27">#REF!</definedName>
    <definedName name="______A01" localSheetId="28">#REF!</definedName>
    <definedName name="______A01" localSheetId="10">#REF!</definedName>
    <definedName name="______A01" localSheetId="12">#REF!</definedName>
    <definedName name="______A01" localSheetId="13">#REF!</definedName>
    <definedName name="______A01">#REF!</definedName>
    <definedName name="______A08" localSheetId="21">'[24]A01-1'!$A$5:$C$36</definedName>
    <definedName name="______A08" localSheetId="10">'[12]A01-1'!$A$5:$C$36</definedName>
    <definedName name="______A08">'[24]A01-1'!$A$5:$C$36</definedName>
    <definedName name="______qyc1234" localSheetId="22">#REF!</definedName>
    <definedName name="______qyc1234" localSheetId="23">#REF!</definedName>
    <definedName name="______qyc1234" localSheetId="24">#REF!</definedName>
    <definedName name="______qyc1234" localSheetId="25">#REF!</definedName>
    <definedName name="______qyc1234" localSheetId="26">#REF!</definedName>
    <definedName name="______qyc1234" localSheetId="27">#REF!</definedName>
    <definedName name="______qyc1234" localSheetId="28">#REF!</definedName>
    <definedName name="______qyc1234" localSheetId="10">#REF!</definedName>
    <definedName name="______qyc1234">#REF!</definedName>
    <definedName name="_____A01" localSheetId="19">#REF!</definedName>
    <definedName name="_____A01" localSheetId="21">#REF!</definedName>
    <definedName name="_____A01" localSheetId="22">#REF!</definedName>
    <definedName name="_____A01" localSheetId="23">#REF!</definedName>
    <definedName name="_____A01" localSheetId="24">#REF!</definedName>
    <definedName name="_____A01" localSheetId="25">#REF!</definedName>
    <definedName name="_____A01" localSheetId="26">#REF!</definedName>
    <definedName name="_____A01" localSheetId="27">#REF!</definedName>
    <definedName name="_____A01" localSheetId="28">#REF!</definedName>
    <definedName name="_____A01" localSheetId="10">#REF!</definedName>
    <definedName name="_____A01" localSheetId="12">#REF!</definedName>
    <definedName name="_____A01" localSheetId="13">#REF!</definedName>
    <definedName name="_____A01">#REF!</definedName>
    <definedName name="_____A08" localSheetId="21">'[24]A01-1'!$A$5:$C$36</definedName>
    <definedName name="_____A08" localSheetId="22">'[27]A01-1'!$A$5:$C$36</definedName>
    <definedName name="_____A08" localSheetId="23">'[27]A01-1'!$A$5:$C$36</definedName>
    <definedName name="_____A08" localSheetId="24">'[27]A01-1'!$A$5:$C$36</definedName>
    <definedName name="_____A08" localSheetId="25">'[27]A01-1'!$A$5:$C$36</definedName>
    <definedName name="_____A08" localSheetId="26">'[27]A01-1'!$A$5:$C$36</definedName>
    <definedName name="_____A08" localSheetId="27">'[27]A01-1'!$A$5:$C$36</definedName>
    <definedName name="_____A08" localSheetId="10">'[12]A01-1'!$A$5:$C$36</definedName>
    <definedName name="_____A08">'[24]A01-1'!$A$5:$C$36</definedName>
    <definedName name="_____qyc1234" localSheetId="22">#REF!</definedName>
    <definedName name="_____qyc1234" localSheetId="23">#REF!</definedName>
    <definedName name="_____qyc1234" localSheetId="24">#REF!</definedName>
    <definedName name="_____qyc1234" localSheetId="25">#REF!</definedName>
    <definedName name="_____qyc1234" localSheetId="26">#REF!</definedName>
    <definedName name="_____qyc1234" localSheetId="27">#REF!</definedName>
    <definedName name="_____qyc1234" localSheetId="28">#REF!</definedName>
    <definedName name="_____qyc1234" localSheetId="10">#REF!</definedName>
    <definedName name="_____qyc1234">#REF!</definedName>
    <definedName name="____1A01_" localSheetId="15">#REF!</definedName>
    <definedName name="____1A01_" localSheetId="16">#REF!</definedName>
    <definedName name="____1A01_" localSheetId="17">#REF!</definedName>
    <definedName name="____1A01_" localSheetId="18">#REF!</definedName>
    <definedName name="____1A01_" localSheetId="19">#REF!</definedName>
    <definedName name="____1A01_" localSheetId="20">#REF!</definedName>
    <definedName name="____1A01_" localSheetId="21">#REF!</definedName>
    <definedName name="____1A01_" localSheetId="22">#REF!</definedName>
    <definedName name="____1A01_" localSheetId="23">#REF!</definedName>
    <definedName name="____1A01_" localSheetId="24">#REF!</definedName>
    <definedName name="____1A01_" localSheetId="25">#REF!</definedName>
    <definedName name="____1A01_" localSheetId="26">#REF!</definedName>
    <definedName name="____1A01_" localSheetId="27">#REF!</definedName>
    <definedName name="____1A01_" localSheetId="28">#REF!</definedName>
    <definedName name="____1A01_" localSheetId="29">#REF!</definedName>
    <definedName name="____1A01_" localSheetId="30">#REF!</definedName>
    <definedName name="____1A01_" localSheetId="31">#REF!</definedName>
    <definedName name="____1A01_" localSheetId="32">#REF!</definedName>
    <definedName name="____1A01_" localSheetId="33">#REF!</definedName>
    <definedName name="____1A01_" localSheetId="34">#REF!</definedName>
    <definedName name="____1A01_" localSheetId="10">#REF!</definedName>
    <definedName name="____1A01_" localSheetId="11">#REF!</definedName>
    <definedName name="____1A01_" localSheetId="12">#REF!</definedName>
    <definedName name="____1A01_" localSheetId="13">#REF!</definedName>
    <definedName name="____1A01_">#REF!</definedName>
    <definedName name="____2A08_" localSheetId="15">'[28]A01-1'!$A$5:$C$36</definedName>
    <definedName name="____2A08_" localSheetId="16">'[28]A01-1'!$A$5:$C$36</definedName>
    <definedName name="____2A08_" localSheetId="17">'[28]A01-1'!$A$5:$C$36</definedName>
    <definedName name="____2A08_" localSheetId="18">'[28]A01-1'!$A$5:$C$36</definedName>
    <definedName name="____2A08_" localSheetId="19">'[29]A01-1'!$A$5:$C$36</definedName>
    <definedName name="____2A08_" localSheetId="20">'[28]A01-1'!$A$5:$C$36</definedName>
    <definedName name="____2A08_" localSheetId="21">'[29]A01-1'!$A$5:$C$36</definedName>
    <definedName name="____2A08_" localSheetId="22">'[30]A01-1'!$A$5:$C$36</definedName>
    <definedName name="____2A08_" localSheetId="23">'[30]A01-1'!$A$5:$C$36</definedName>
    <definedName name="____2A08_" localSheetId="24">'[30]A01-1'!$A$5:$C$36</definedName>
    <definedName name="____2A08_" localSheetId="25">'[30]A01-1'!$A$5:$C$36</definedName>
    <definedName name="____2A08_" localSheetId="26">'[30]A01-1'!$A$5:$C$36</definedName>
    <definedName name="____2A08_" localSheetId="27">'[30]A01-1'!$A$5:$C$36</definedName>
    <definedName name="____2A08_" localSheetId="28">'[31]A01-1'!$A$5:$C$36</definedName>
    <definedName name="____2A08_" localSheetId="29">'[32]A01-1'!$A$5:$C$36</definedName>
    <definedName name="____2A08_" localSheetId="30">'[32]A01-1'!$A$5:$C$36</definedName>
    <definedName name="____2A08_" localSheetId="31">'[32]A01-1'!$A$5:$C$36</definedName>
    <definedName name="____2A08_" localSheetId="32">'[32]A01-1'!$A$5:$C$36</definedName>
    <definedName name="____2A08_" localSheetId="33">'[32]A01-1'!$A$5:$C$36</definedName>
    <definedName name="____2A08_" localSheetId="34">'[32]A01-1'!$A$5:$C$36</definedName>
    <definedName name="____2A08_" localSheetId="10">'[33]A01-1'!$A$5:$C$36</definedName>
    <definedName name="____2A08_" localSheetId="11">'[34]A01-1'!$A$5:$C$36</definedName>
    <definedName name="____2A08_" localSheetId="12">'[29]A01-1'!$A$5:$C$36</definedName>
    <definedName name="____2A08_" localSheetId="13">'[29]A01-1'!$A$5:$C$36</definedName>
    <definedName name="____2A08_">'[34]A01-1'!$A$5:$C$36</definedName>
    <definedName name="____A01" localSheetId="15">#REF!</definedName>
    <definedName name="____A01" localSheetId="16">#REF!</definedName>
    <definedName name="____A01" localSheetId="17">#REF!</definedName>
    <definedName name="____A01" localSheetId="18">#REF!</definedName>
    <definedName name="____A01" localSheetId="19">#REF!</definedName>
    <definedName name="____A01" localSheetId="20">#REF!</definedName>
    <definedName name="____A01" localSheetId="21">#REF!</definedName>
    <definedName name="____A01" localSheetId="22">#REF!</definedName>
    <definedName name="____A01" localSheetId="23">#REF!</definedName>
    <definedName name="____A01" localSheetId="24">#REF!</definedName>
    <definedName name="____A01" localSheetId="25">#REF!</definedName>
    <definedName name="____A01" localSheetId="26">#REF!</definedName>
    <definedName name="____A01" localSheetId="27">#REF!</definedName>
    <definedName name="____A01" localSheetId="28">#REF!</definedName>
    <definedName name="____A01" localSheetId="29">#REF!</definedName>
    <definedName name="____A01" localSheetId="30">#REF!</definedName>
    <definedName name="____A01" localSheetId="31">#REF!</definedName>
    <definedName name="____A01" localSheetId="32">#REF!</definedName>
    <definedName name="____A01" localSheetId="33">#REF!</definedName>
    <definedName name="____A01" localSheetId="34">#REF!</definedName>
    <definedName name="____A01" localSheetId="10">#REF!</definedName>
    <definedName name="____A01" localSheetId="11">#REF!</definedName>
    <definedName name="____A01" localSheetId="12">#REF!</definedName>
    <definedName name="____A01" localSheetId="13">#REF!</definedName>
    <definedName name="____A01">#REF!</definedName>
    <definedName name="____A08" localSheetId="15">'[35]A01-1'!$A$5:$C$36</definedName>
    <definedName name="____A08" localSheetId="16">'[35]A01-1'!$A$5:$C$36</definedName>
    <definedName name="____A08" localSheetId="17">'[35]A01-1'!$A$5:$C$36</definedName>
    <definedName name="____A08" localSheetId="18">'[35]A01-1'!$A$5:$C$36</definedName>
    <definedName name="____A08" localSheetId="19">'[36]A01-1'!$A$5:$C$36</definedName>
    <definedName name="____A08" localSheetId="20">'[35]A01-1'!$A$5:$C$36</definedName>
    <definedName name="____A08" localSheetId="21">'[37]A01-1'!$A$5:$C$36</definedName>
    <definedName name="____A08" localSheetId="22">'[38]A01-1'!$A$5:$C$36</definedName>
    <definedName name="____A08" localSheetId="23">'[38]A01-1'!$A$5:$C$36</definedName>
    <definedName name="____A08" localSheetId="24">'[39]A01-1'!$A$5:$C$36</definedName>
    <definedName name="____A08" localSheetId="25">'[38]A01-1'!$A$5:$C$36</definedName>
    <definedName name="____A08" localSheetId="26">'[38]A01-1'!$A$5:$C$36</definedName>
    <definedName name="____A08" localSheetId="27">'[39]A01-1'!$A$5:$C$36</definedName>
    <definedName name="____A08" localSheetId="28">'[40]A01-1'!$A$5:$C$36</definedName>
    <definedName name="____A08" localSheetId="29">'[41]A01-1'!$A$5:$C$36</definedName>
    <definedName name="____A08" localSheetId="30">'[41]A01-1'!$A$5:$C$36</definedName>
    <definedName name="____A08" localSheetId="31">'[41]A01-1'!$A$5:$C$36</definedName>
    <definedName name="____A08" localSheetId="32">'[41]A01-1'!$A$5:$C$36</definedName>
    <definedName name="____A08" localSheetId="33">'[41]A01-1'!$A$5:$C$36</definedName>
    <definedName name="____A08" localSheetId="34">'[41]A01-1'!$A$5:$C$36</definedName>
    <definedName name="____A08" localSheetId="10">'[42]A01-1'!$A$5:$C$36</definedName>
    <definedName name="____A08" localSheetId="11">'[43]A01-1'!$A$5:$C$36</definedName>
    <definedName name="____A08" localSheetId="12">'[37]A01-1'!$A$5:$C$36</definedName>
    <definedName name="____A08" localSheetId="13">'[37]A01-1'!$A$5:$C$36</definedName>
    <definedName name="____A08">'[43]A01-1'!$A$5:$C$36</definedName>
    <definedName name="____qyc1234" localSheetId="19">#REF!</definedName>
    <definedName name="____qyc1234" localSheetId="21">#REF!</definedName>
    <definedName name="____qyc1234" localSheetId="22">#REF!</definedName>
    <definedName name="____qyc1234" localSheetId="23">#REF!</definedName>
    <definedName name="____qyc1234" localSheetId="24">#REF!</definedName>
    <definedName name="____qyc1234" localSheetId="25">#REF!</definedName>
    <definedName name="____qyc1234" localSheetId="26">#REF!</definedName>
    <definedName name="____qyc1234" localSheetId="27">#REF!</definedName>
    <definedName name="____qyc1234" localSheetId="28">#REF!</definedName>
    <definedName name="____qyc1234" localSheetId="10">#REF!</definedName>
    <definedName name="____qyc1234" localSheetId="12">#REF!</definedName>
    <definedName name="____qyc1234" localSheetId="13">#REF!</definedName>
    <definedName name="____qyc1234">#REF!</definedName>
    <definedName name="___1A01_" localSheetId="15">#REF!</definedName>
    <definedName name="___1A01_" localSheetId="16">#REF!</definedName>
    <definedName name="___1A01_" localSheetId="17">#REF!</definedName>
    <definedName name="___1A01_" localSheetId="18">#REF!</definedName>
    <definedName name="___1A01_" localSheetId="19">#REF!</definedName>
    <definedName name="___1A01_" localSheetId="20">#REF!</definedName>
    <definedName name="___1A01_" localSheetId="21">#REF!</definedName>
    <definedName name="___1A01_" localSheetId="22">#REF!</definedName>
    <definedName name="___1A01_" localSheetId="23">#REF!</definedName>
    <definedName name="___1A01_" localSheetId="24">#REF!</definedName>
    <definedName name="___1A01_" localSheetId="25">#REF!</definedName>
    <definedName name="___1A01_" localSheetId="26">#REF!</definedName>
    <definedName name="___1A01_" localSheetId="27">#REF!</definedName>
    <definedName name="___1A01_" localSheetId="28">#REF!</definedName>
    <definedName name="___1A01_" localSheetId="29">#REF!</definedName>
    <definedName name="___1A01_" localSheetId="30">#REF!</definedName>
    <definedName name="___1A01_" localSheetId="31">#REF!</definedName>
    <definedName name="___1A01_" localSheetId="32">#REF!</definedName>
    <definedName name="___1A01_" localSheetId="33">#REF!</definedName>
    <definedName name="___1A01_" localSheetId="34">#REF!</definedName>
    <definedName name="___1A01_" localSheetId="10">#REF!</definedName>
    <definedName name="___1A01_" localSheetId="11">#REF!</definedName>
    <definedName name="___1A01_" localSheetId="12">#REF!</definedName>
    <definedName name="___1A01_" localSheetId="13">#REF!</definedName>
    <definedName name="___1A01_">#REF!</definedName>
    <definedName name="___2A08_" localSheetId="15">'[7]A01-1'!$A$5:$C$36</definedName>
    <definedName name="___2A08_" localSheetId="16">'[7]A01-1'!$A$5:$C$36</definedName>
    <definedName name="___2A08_" localSheetId="17">'[7]A01-1'!$A$5:$C$36</definedName>
    <definedName name="___2A08_" localSheetId="18">'[7]A01-1'!$A$5:$C$36</definedName>
    <definedName name="___2A08_" localSheetId="19">'[8]A01-1'!$A$5:$C$36</definedName>
    <definedName name="___2A08_" localSheetId="20">'[7]A01-1'!$A$5:$C$36</definedName>
    <definedName name="___2A08_" localSheetId="21">'[8]A01-1'!$A$5:$C$36</definedName>
    <definedName name="___2A08_" localSheetId="22">'[9]A01-1'!$A$5:$C$36</definedName>
    <definedName name="___2A08_" localSheetId="23">'[9]A01-1'!$A$5:$C$36</definedName>
    <definedName name="___2A08_" localSheetId="24">'[9]A01-1'!$A$5:$C$36</definedName>
    <definedName name="___2A08_" localSheetId="25">'[9]A01-1'!$A$5:$C$36</definedName>
    <definedName name="___2A08_" localSheetId="26">'[9]A01-1'!$A$5:$C$36</definedName>
    <definedName name="___2A08_" localSheetId="27">'[9]A01-1'!$A$5:$C$36</definedName>
    <definedName name="___2A08_" localSheetId="28">'[10]A01-1'!$A$5:$C$36</definedName>
    <definedName name="___2A08_" localSheetId="29">'[11]A01-1'!$A$5:$C$36</definedName>
    <definedName name="___2A08_" localSheetId="30">'[11]A01-1'!$A$5:$C$36</definedName>
    <definedName name="___2A08_" localSheetId="31">'[11]A01-1'!$A$5:$C$36</definedName>
    <definedName name="___2A08_" localSheetId="32">'[11]A01-1'!$A$5:$C$36</definedName>
    <definedName name="___2A08_" localSheetId="33">'[11]A01-1'!$A$5:$C$36</definedName>
    <definedName name="___2A08_" localSheetId="34">'[11]A01-1'!$A$5:$C$36</definedName>
    <definedName name="___2A08_" localSheetId="10">'[44]A01-1'!$A$5:$C$36</definedName>
    <definedName name="___2A08_" localSheetId="11">'[13]A01-1'!$A$5:$C$36</definedName>
    <definedName name="___2A08_" localSheetId="12">'[8]A01-1'!$A$5:$C$36</definedName>
    <definedName name="___2A08_" localSheetId="13">'[8]A01-1'!$A$5:$C$36</definedName>
    <definedName name="___2A08_">'[13]A01-1'!$A$5:$C$36</definedName>
    <definedName name="___A01" localSheetId="15">#REF!</definedName>
    <definedName name="___A01" localSheetId="16">#REF!</definedName>
    <definedName name="___A01" localSheetId="17">#REF!</definedName>
    <definedName name="___A01" localSheetId="18">#REF!</definedName>
    <definedName name="___A01" localSheetId="19">#REF!</definedName>
    <definedName name="___A01" localSheetId="20">#REF!</definedName>
    <definedName name="___A01" localSheetId="21">#REF!</definedName>
    <definedName name="___A01" localSheetId="22">#REF!</definedName>
    <definedName name="___A01" localSheetId="23">#REF!</definedName>
    <definedName name="___A01" localSheetId="24">#REF!</definedName>
    <definedName name="___A01" localSheetId="7">#REF!</definedName>
    <definedName name="___A01" localSheetId="25">#REF!</definedName>
    <definedName name="___A01" localSheetId="26">#REF!</definedName>
    <definedName name="___A01" localSheetId="27">#REF!</definedName>
    <definedName name="___A01" localSheetId="28">#REF!</definedName>
    <definedName name="___A01" localSheetId="29">#REF!</definedName>
    <definedName name="___A01" localSheetId="30">#REF!</definedName>
    <definedName name="___A01" localSheetId="31">#REF!</definedName>
    <definedName name="___A01" localSheetId="32">#REF!</definedName>
    <definedName name="___A01" localSheetId="33">#REF!</definedName>
    <definedName name="___A01" localSheetId="34">#REF!</definedName>
    <definedName name="___A01" localSheetId="10">#REF!</definedName>
    <definedName name="___A01" localSheetId="11">#REF!</definedName>
    <definedName name="___A01" localSheetId="12">#REF!</definedName>
    <definedName name="___A01" localSheetId="13">#REF!</definedName>
    <definedName name="___A01">#REF!</definedName>
    <definedName name="___A08" localSheetId="15">'[35]A01-1'!$A$5:$C$36</definedName>
    <definedName name="___A08" localSheetId="16">'[35]A01-1'!$A$5:$C$36</definedName>
    <definedName name="___A08" localSheetId="17">'[35]A01-1'!$A$5:$C$36</definedName>
    <definedName name="___A08" localSheetId="18">'[35]A01-1'!$A$5:$C$36</definedName>
    <definedName name="___A08" localSheetId="19">'[36]A01-1'!$A$5:$C$36</definedName>
    <definedName name="___A08" localSheetId="20">'[35]A01-1'!$A$5:$C$36</definedName>
    <definedName name="___A08" localSheetId="21">'[37]A01-1'!$A$5:$C$36</definedName>
    <definedName name="___A08" localSheetId="22">'[38]A01-1'!$A$5:$C$36</definedName>
    <definedName name="___A08" localSheetId="23">'[38]A01-1'!$A$5:$C$36</definedName>
    <definedName name="___A08" localSheetId="24">'[39]A01-1'!$A$5:$C$36</definedName>
    <definedName name="___A08" localSheetId="7">'[45]A01-1'!$A$5:$C$36</definedName>
    <definedName name="___A08" localSheetId="25">'[38]A01-1'!$A$5:$C$36</definedName>
    <definedName name="___A08" localSheetId="26">'[38]A01-1'!$A$5:$C$36</definedName>
    <definedName name="___A08" localSheetId="27">'[39]A01-1'!$A$5:$C$36</definedName>
    <definedName name="___A08" localSheetId="28">'[40]A01-1'!$A$5:$C$36</definedName>
    <definedName name="___A08" localSheetId="29">'[41]A01-1'!$A$5:$C$36</definedName>
    <definedName name="___A08" localSheetId="30">'[41]A01-1'!$A$5:$C$36</definedName>
    <definedName name="___A08" localSheetId="31">'[41]A01-1'!$A$5:$C$36</definedName>
    <definedName name="___A08" localSheetId="32">'[41]A01-1'!$A$5:$C$36</definedName>
    <definedName name="___A08" localSheetId="33">'[41]A01-1'!$A$5:$C$36</definedName>
    <definedName name="___A08" localSheetId="34">'[41]A01-1'!$A$5:$C$36</definedName>
    <definedName name="___A08" localSheetId="10">'[42]A01-1'!$A$5:$C$36</definedName>
    <definedName name="___A08" localSheetId="11">'[43]A01-1'!$A$5:$C$36</definedName>
    <definedName name="___A08" localSheetId="12">'[37]A01-1'!$A$5:$C$36</definedName>
    <definedName name="___A08" localSheetId="13">'[37]A01-1'!$A$5:$C$36</definedName>
    <definedName name="___A08">'[43]A01-1'!$A$5:$C$36</definedName>
    <definedName name="___qyc1234" localSheetId="19">#REF!</definedName>
    <definedName name="___qyc1234" localSheetId="21">#REF!</definedName>
    <definedName name="___qyc1234" localSheetId="22">#REF!</definedName>
    <definedName name="___qyc1234" localSheetId="23">#REF!</definedName>
    <definedName name="___qyc1234" localSheetId="24">#REF!</definedName>
    <definedName name="___qyc1234" localSheetId="25">#REF!</definedName>
    <definedName name="___qyc1234" localSheetId="26">#REF!</definedName>
    <definedName name="___qyc1234" localSheetId="27">#REF!</definedName>
    <definedName name="___qyc1234" localSheetId="28">#REF!</definedName>
    <definedName name="___qyc1234" localSheetId="10">#REF!</definedName>
    <definedName name="___qyc1234" localSheetId="12">#REF!</definedName>
    <definedName name="___qyc1234" localSheetId="13">#REF!</definedName>
    <definedName name="___qyc1234">#REF!</definedName>
    <definedName name="__1A01_" localSheetId="15">#REF!</definedName>
    <definedName name="__1A01_" localSheetId="16">#REF!</definedName>
    <definedName name="__1A01_" localSheetId="17">#REF!</definedName>
    <definedName name="__1A01_" localSheetId="18">#REF!</definedName>
    <definedName name="__1A01_" localSheetId="19">#REF!</definedName>
    <definedName name="__1A01_" localSheetId="20">#REF!</definedName>
    <definedName name="__1A01_" localSheetId="21">#REF!</definedName>
    <definedName name="__1A01_" localSheetId="22">#REF!</definedName>
    <definedName name="__1A01_" localSheetId="23">#REF!</definedName>
    <definedName name="__1A01_" localSheetId="24">#REF!</definedName>
    <definedName name="__1A01_" localSheetId="25">#REF!</definedName>
    <definedName name="__1A01_" localSheetId="26">#REF!</definedName>
    <definedName name="__1A01_" localSheetId="27">#REF!</definedName>
    <definedName name="__1A01_" localSheetId="28">#REF!</definedName>
    <definedName name="__1A01_" localSheetId="29">#REF!</definedName>
    <definedName name="__1A01_" localSheetId="30">#REF!</definedName>
    <definedName name="__1A01_" localSheetId="31">#REF!</definedName>
    <definedName name="__1A01_" localSheetId="32">#REF!</definedName>
    <definedName name="__1A01_" localSheetId="33">#REF!</definedName>
    <definedName name="__1A01_" localSheetId="34">#REF!</definedName>
    <definedName name="__1A01_" localSheetId="10">#REF!</definedName>
    <definedName name="__1A01_" localSheetId="11">#REF!</definedName>
    <definedName name="__1A01_" localSheetId="12">#REF!</definedName>
    <definedName name="__1A01_" localSheetId="13">#REF!</definedName>
    <definedName name="__1A01_">#REF!</definedName>
    <definedName name="__2A01_" localSheetId="15">#REF!</definedName>
    <definedName name="__2A01_" localSheetId="16">#REF!</definedName>
    <definedName name="__2A01_" localSheetId="17">#REF!</definedName>
    <definedName name="__2A01_" localSheetId="18">#REF!</definedName>
    <definedName name="__2A01_" localSheetId="19">#REF!</definedName>
    <definedName name="__2A01_" localSheetId="20">#REF!</definedName>
    <definedName name="__2A01_" localSheetId="21">#REF!</definedName>
    <definedName name="__2A01_" localSheetId="22">#REF!</definedName>
    <definedName name="__2A01_" localSheetId="23">#REF!</definedName>
    <definedName name="__2A01_" localSheetId="24">#REF!</definedName>
    <definedName name="__2A01_" localSheetId="25">#REF!</definedName>
    <definedName name="__2A01_" localSheetId="26">#REF!</definedName>
    <definedName name="__2A01_" localSheetId="27">#REF!</definedName>
    <definedName name="__2A01_" localSheetId="28">#REF!</definedName>
    <definedName name="__2A01_" localSheetId="29">#REF!</definedName>
    <definedName name="__2A01_" localSheetId="30">#REF!</definedName>
    <definedName name="__2A01_" localSheetId="31">#REF!</definedName>
    <definedName name="__2A01_" localSheetId="32">#REF!</definedName>
    <definedName name="__2A01_" localSheetId="33">#REF!</definedName>
    <definedName name="__2A01_" localSheetId="34">#REF!</definedName>
    <definedName name="__2A01_" localSheetId="10">#REF!</definedName>
    <definedName name="__2A01_" localSheetId="11">#REF!</definedName>
    <definedName name="__2A01_" localSheetId="12">#REF!</definedName>
    <definedName name="__2A01_" localSheetId="13">#REF!</definedName>
    <definedName name="__2A01_">#REF!</definedName>
    <definedName name="__2A08_" localSheetId="15">'[7]A01-1'!$A$5:$C$36</definedName>
    <definedName name="__2A08_" localSheetId="16">'[7]A01-1'!$A$5:$C$36</definedName>
    <definedName name="__2A08_" localSheetId="17">'[7]A01-1'!$A$5:$C$36</definedName>
    <definedName name="__2A08_" localSheetId="18">'[7]A01-1'!$A$5:$C$36</definedName>
    <definedName name="__2A08_" localSheetId="19">'[8]A01-1'!$A$5:$C$36</definedName>
    <definedName name="__2A08_" localSheetId="20">'[7]A01-1'!$A$5:$C$36</definedName>
    <definedName name="__2A08_" localSheetId="21">'[8]A01-1'!$A$5:$C$36</definedName>
    <definedName name="__2A08_" localSheetId="22">'[9]A01-1'!$A$5:$C$36</definedName>
    <definedName name="__2A08_" localSheetId="23">'[9]A01-1'!$A$5:$C$36</definedName>
    <definedName name="__2A08_" localSheetId="24">'[9]A01-1'!$A$5:$C$36</definedName>
    <definedName name="__2A08_" localSheetId="25">'[9]A01-1'!$A$5:$C$36</definedName>
    <definedName name="__2A08_" localSheetId="26">'[9]A01-1'!$A$5:$C$36</definedName>
    <definedName name="__2A08_" localSheetId="27">'[9]A01-1'!$A$5:$C$36</definedName>
    <definedName name="__2A08_" localSheetId="28">'[10]A01-1'!$A$5:$C$36</definedName>
    <definedName name="__2A08_" localSheetId="29">'[11]A01-1'!$A$5:$C$36</definedName>
    <definedName name="__2A08_" localSheetId="30">'[11]A01-1'!$A$5:$C$36</definedName>
    <definedName name="__2A08_" localSheetId="31">'[11]A01-1'!$A$5:$C$36</definedName>
    <definedName name="__2A08_" localSheetId="32">'[11]A01-1'!$A$5:$C$36</definedName>
    <definedName name="__2A08_" localSheetId="33">'[11]A01-1'!$A$5:$C$36</definedName>
    <definedName name="__2A08_" localSheetId="34">'[11]A01-1'!$A$5:$C$36</definedName>
    <definedName name="__2A08_" localSheetId="10">'[33]A01-1'!$A$5:$C$36</definedName>
    <definedName name="__2A08_" localSheetId="11">'[13]A01-1'!$A$5:$C$36</definedName>
    <definedName name="__2A08_" localSheetId="12">'[8]A01-1'!$A$5:$C$36</definedName>
    <definedName name="__2A08_" localSheetId="13">'[8]A01-1'!$A$5:$C$36</definedName>
    <definedName name="__2A08_">'[13]A01-1'!$A$5:$C$36</definedName>
    <definedName name="__4A08_" localSheetId="15">'[7]A01-1'!$A$5:$C$36</definedName>
    <definedName name="__4A08_" localSheetId="16">'[7]A01-1'!$A$5:$C$36</definedName>
    <definedName name="__4A08_" localSheetId="17">'[7]A01-1'!$A$5:$C$36</definedName>
    <definedName name="__4A08_" localSheetId="18">'[7]A01-1'!$A$5:$C$36</definedName>
    <definedName name="__4A08_" localSheetId="19">'[8]A01-1'!$A$5:$C$36</definedName>
    <definedName name="__4A08_" localSheetId="20">'[7]A01-1'!$A$5:$C$36</definedName>
    <definedName name="__4A08_" localSheetId="21">'[8]A01-1'!$A$5:$C$36</definedName>
    <definedName name="__4A08_" localSheetId="22">'[9]A01-1'!$A$5:$C$36</definedName>
    <definedName name="__4A08_" localSheetId="23">'[9]A01-1'!$A$5:$C$36</definedName>
    <definedName name="__4A08_" localSheetId="24">'[9]A01-1'!$A$5:$C$36</definedName>
    <definedName name="__4A08_" localSheetId="25">'[9]A01-1'!$A$5:$C$36</definedName>
    <definedName name="__4A08_" localSheetId="26">'[9]A01-1'!$A$5:$C$36</definedName>
    <definedName name="__4A08_" localSheetId="27">'[9]A01-1'!$A$5:$C$36</definedName>
    <definedName name="__4A08_" localSheetId="28">'[10]A01-1'!$A$5:$C$36</definedName>
    <definedName name="__4A08_" localSheetId="29">'[11]A01-1'!$A$5:$C$36</definedName>
    <definedName name="__4A08_" localSheetId="30">'[11]A01-1'!$A$5:$C$36</definedName>
    <definedName name="__4A08_" localSheetId="31">'[11]A01-1'!$A$5:$C$36</definedName>
    <definedName name="__4A08_" localSheetId="32">'[11]A01-1'!$A$5:$C$36</definedName>
    <definedName name="__4A08_" localSheetId="33">'[11]A01-1'!$A$5:$C$36</definedName>
    <definedName name="__4A08_" localSheetId="34">'[11]A01-1'!$A$5:$C$36</definedName>
    <definedName name="__4A08_" localSheetId="10">'[46]A01-1'!$A$5:$C$36</definedName>
    <definedName name="__4A08_" localSheetId="11">'[13]A01-1'!$A$5:$C$36</definedName>
    <definedName name="__4A08_" localSheetId="12">'[8]A01-1'!$A$5:$C$36</definedName>
    <definedName name="__4A08_" localSheetId="13">'[8]A01-1'!$A$5:$C$36</definedName>
    <definedName name="__4A08_">'[13]A01-1'!$A$5:$C$36</definedName>
    <definedName name="__A01" localSheetId="15">#REF!</definedName>
    <definedName name="__A01" localSheetId="16">#REF!</definedName>
    <definedName name="__A01" localSheetId="17">#REF!</definedName>
    <definedName name="__A01" localSheetId="18">#REF!</definedName>
    <definedName name="__A01" localSheetId="19">#REF!</definedName>
    <definedName name="__A01" localSheetId="20">#REF!</definedName>
    <definedName name="__A01" localSheetId="21">#REF!</definedName>
    <definedName name="__A01" localSheetId="22">#REF!</definedName>
    <definedName name="__A01" localSheetId="23">#REF!</definedName>
    <definedName name="__A01" localSheetId="24">#REF!</definedName>
    <definedName name="__A01" localSheetId="25">#REF!</definedName>
    <definedName name="__A01" localSheetId="26">#REF!</definedName>
    <definedName name="__A01" localSheetId="27">#REF!</definedName>
    <definedName name="__A01" localSheetId="28">#REF!</definedName>
    <definedName name="__A01" localSheetId="29">#REF!</definedName>
    <definedName name="__A01" localSheetId="30">#REF!</definedName>
    <definedName name="__A01" localSheetId="31">#REF!</definedName>
    <definedName name="__A01" localSheetId="32">#REF!</definedName>
    <definedName name="__A01" localSheetId="33">#REF!</definedName>
    <definedName name="__A01" localSheetId="34">#REF!</definedName>
    <definedName name="__A01" localSheetId="10">#REF!</definedName>
    <definedName name="__A01" localSheetId="11">#REF!</definedName>
    <definedName name="__A01" localSheetId="12">#REF!</definedName>
    <definedName name="__A01" localSheetId="13">#REF!</definedName>
    <definedName name="__A01">#REF!</definedName>
    <definedName name="__A08" localSheetId="15">'[7]A01-1'!$A$5:$C$36</definedName>
    <definedName name="__A08" localSheetId="16">'[7]A01-1'!$A$5:$C$36</definedName>
    <definedName name="__A08" localSheetId="17">'[7]A01-1'!$A$5:$C$36</definedName>
    <definedName name="__A08" localSheetId="18">'[7]A01-1'!$A$5:$C$36</definedName>
    <definedName name="__A08" localSheetId="19">'[8]A01-1'!$A$5:$C$36</definedName>
    <definedName name="__A08" localSheetId="20">'[7]A01-1'!$A$5:$C$36</definedName>
    <definedName name="__A08" localSheetId="21">'[8]A01-1'!$A$5:$C$36</definedName>
    <definedName name="__A08" localSheetId="22">'[9]A01-1'!$A$5:$C$36</definedName>
    <definedName name="__A08" localSheetId="23">'[9]A01-1'!$A$5:$C$36</definedName>
    <definedName name="__A08" localSheetId="24">'[9]A01-1'!$A$5:$C$36</definedName>
    <definedName name="__A08" localSheetId="25">'[9]A01-1'!$A$5:$C$36</definedName>
    <definedName name="__A08" localSheetId="26">'[9]A01-1'!$A$5:$C$36</definedName>
    <definedName name="__A08" localSheetId="27">'[9]A01-1'!$A$5:$C$36</definedName>
    <definedName name="__A08" localSheetId="28">'[10]A01-1'!$A$5:$C$36</definedName>
    <definedName name="__A08" localSheetId="29">'[11]A01-1'!$A$5:$C$36</definedName>
    <definedName name="__A08" localSheetId="30">'[11]A01-1'!$A$5:$C$36</definedName>
    <definedName name="__A08" localSheetId="31">'[11]A01-1'!$A$5:$C$36</definedName>
    <definedName name="__A08" localSheetId="32">'[11]A01-1'!$A$5:$C$36</definedName>
    <definedName name="__A08" localSheetId="33">'[11]A01-1'!$A$5:$C$36</definedName>
    <definedName name="__A08" localSheetId="34">'[11]A01-1'!$A$5:$C$36</definedName>
    <definedName name="__A08" localSheetId="10">'[33]A01-1'!$A$5:$C$36</definedName>
    <definedName name="__A08" localSheetId="11">'[13]A01-1'!$A$5:$C$36</definedName>
    <definedName name="__A08" localSheetId="12">'[8]A01-1'!$A$5:$C$36</definedName>
    <definedName name="__A08" localSheetId="13">'[8]A01-1'!$A$5:$C$36</definedName>
    <definedName name="__A08">'[13]A01-1'!$A$5:$C$36</definedName>
    <definedName name="__qyc1234" localSheetId="19">#REF!</definedName>
    <definedName name="__qyc1234" localSheetId="21">#REF!</definedName>
    <definedName name="__qyc1234" localSheetId="22">#REF!</definedName>
    <definedName name="__qyc1234" localSheetId="23">#REF!</definedName>
    <definedName name="__qyc1234" localSheetId="24">#REF!</definedName>
    <definedName name="__qyc1234" localSheetId="25">#REF!</definedName>
    <definedName name="__qyc1234" localSheetId="26">#REF!</definedName>
    <definedName name="__qyc1234" localSheetId="27">#REF!</definedName>
    <definedName name="__qyc1234" localSheetId="28">#REF!</definedName>
    <definedName name="__qyc1234" localSheetId="10">#REF!</definedName>
    <definedName name="__qyc1234" localSheetId="12">#REF!</definedName>
    <definedName name="__qyc1234" localSheetId="13">#REF!</definedName>
    <definedName name="__qyc1234">#REF!</definedName>
    <definedName name="_1A01_" localSheetId="15">#REF!</definedName>
    <definedName name="_1A01_" localSheetId="16">#REF!</definedName>
    <definedName name="_1A01_" localSheetId="17">#REF!</definedName>
    <definedName name="_1A01_" localSheetId="18">#REF!</definedName>
    <definedName name="_1A01_" localSheetId="19">#REF!</definedName>
    <definedName name="_1A01_" localSheetId="20">#REF!</definedName>
    <definedName name="_1A01_" localSheetId="21">#REF!</definedName>
    <definedName name="_1A01_" localSheetId="22">#REF!</definedName>
    <definedName name="_1A01_" localSheetId="23">#REF!</definedName>
    <definedName name="_1A01_" localSheetId="24">#REF!</definedName>
    <definedName name="_1A01_" localSheetId="25">#REF!</definedName>
    <definedName name="_1A01_" localSheetId="26">#REF!</definedName>
    <definedName name="_1A01_" localSheetId="27">#REF!</definedName>
    <definedName name="_1A01_" localSheetId="28">#REF!</definedName>
    <definedName name="_1A01_" localSheetId="29">#REF!</definedName>
    <definedName name="_1A01_" localSheetId="30">#REF!</definedName>
    <definedName name="_1A01_" localSheetId="31">#REF!</definedName>
    <definedName name="_1A01_" localSheetId="32">#REF!</definedName>
    <definedName name="_1A01_" localSheetId="33">#REF!</definedName>
    <definedName name="_1A01_" localSheetId="34">#REF!</definedName>
    <definedName name="_1A01_" localSheetId="10">#REF!</definedName>
    <definedName name="_1A01_" localSheetId="11">#REF!</definedName>
    <definedName name="_1A01_" localSheetId="12">#REF!</definedName>
    <definedName name="_1A01_" localSheetId="13">#REF!</definedName>
    <definedName name="_1A01_">#REF!</definedName>
    <definedName name="_2A01_" localSheetId="15">#REF!</definedName>
    <definedName name="_2A01_" localSheetId="16">#REF!</definedName>
    <definedName name="_2A01_" localSheetId="17">#REF!</definedName>
    <definedName name="_2A01_" localSheetId="18">#REF!</definedName>
    <definedName name="_2A01_" localSheetId="19">#REF!</definedName>
    <definedName name="_2A01_" localSheetId="20">#REF!</definedName>
    <definedName name="_2A01_" localSheetId="21">#REF!</definedName>
    <definedName name="_2A01_" localSheetId="22">#REF!</definedName>
    <definedName name="_2A01_" localSheetId="23">#REF!</definedName>
    <definedName name="_2A01_" localSheetId="24">#REF!</definedName>
    <definedName name="_2A01_" localSheetId="25">#REF!</definedName>
    <definedName name="_2A01_" localSheetId="26">#REF!</definedName>
    <definedName name="_2A01_" localSheetId="27">#REF!</definedName>
    <definedName name="_2A01_" localSheetId="28">#REF!</definedName>
    <definedName name="_2A01_" localSheetId="29">#REF!</definedName>
    <definedName name="_2A01_" localSheetId="30">#REF!</definedName>
    <definedName name="_2A01_" localSheetId="31">#REF!</definedName>
    <definedName name="_2A01_" localSheetId="32">#REF!</definedName>
    <definedName name="_2A01_" localSheetId="33">#REF!</definedName>
    <definedName name="_2A01_" localSheetId="34">#REF!</definedName>
    <definedName name="_2A01_" localSheetId="10">#REF!</definedName>
    <definedName name="_2A01_" localSheetId="11">#REF!</definedName>
    <definedName name="_2A01_" localSheetId="12">#REF!</definedName>
    <definedName name="_2A01_" localSheetId="13">#REF!</definedName>
    <definedName name="_2A01_">#REF!</definedName>
    <definedName name="_2A08_" localSheetId="15">'[47]A01-1'!$A$5:$C$36</definedName>
    <definedName name="_2A08_" localSheetId="16">'[47]A01-1'!$A$5:$C$36</definedName>
    <definedName name="_2A08_" localSheetId="17">'[47]A01-1'!$A$5:$C$36</definedName>
    <definedName name="_2A08_" localSheetId="18">'[47]A01-1'!$A$5:$C$36</definedName>
    <definedName name="_2A08_" localSheetId="19">'[48]A01-1'!$A$5:$C$36</definedName>
    <definedName name="_2A08_" localSheetId="20">'[47]A01-1'!$A$5:$C$36</definedName>
    <definedName name="_2A08_" localSheetId="21">'[48]A01-1'!$A$5:$C$36</definedName>
    <definedName name="_2A08_" localSheetId="22">'[49]A01-1'!$A$5:$C$36</definedName>
    <definedName name="_2A08_" localSheetId="23">'[49]A01-1'!$A$5:$C$36</definedName>
    <definedName name="_2A08_" localSheetId="24">'[49]A01-1'!$A$5:$C$36</definedName>
    <definedName name="_2A08_" localSheetId="25">'[49]A01-1'!$A$5:$C$36</definedName>
    <definedName name="_2A08_" localSheetId="26">'[49]A01-1'!$A$5:$C$36</definedName>
    <definedName name="_2A08_" localSheetId="27">'[49]A01-1'!$A$5:$C$36</definedName>
    <definedName name="_2A08_" localSheetId="28">'[50]A01-1'!$A$5:$C$36</definedName>
    <definedName name="_2A08_" localSheetId="29">'[51]A01-1'!$A$5:$C$36</definedName>
    <definedName name="_2A08_" localSheetId="30">'[51]A01-1'!$A$5:$C$36</definedName>
    <definedName name="_2A08_" localSheetId="31">'[51]A01-1'!$A$5:$C$36</definedName>
    <definedName name="_2A08_" localSheetId="32">'[51]A01-1'!$A$5:$C$36</definedName>
    <definedName name="_2A08_" localSheetId="33">'[51]A01-1'!$A$5:$C$36</definedName>
    <definedName name="_2A08_" localSheetId="34">'[51]A01-1'!$A$5:$C$36</definedName>
    <definedName name="_2A08_" localSheetId="10">'[52]A01-1'!$A$5:$C$36</definedName>
    <definedName name="_2A08_" localSheetId="11">'[53]A01-1'!$A$5:$C$36</definedName>
    <definedName name="_2A08_" localSheetId="12">'[48]A01-1'!$A$5:$C$36</definedName>
    <definedName name="_2A08_" localSheetId="13">'[48]A01-1'!$A$5:$C$36</definedName>
    <definedName name="_2A08_">'[53]A01-1'!$A$5:$C$36</definedName>
    <definedName name="_4A08_" localSheetId="15">'[7]A01-1'!$A$5:$C$36</definedName>
    <definedName name="_4A08_" localSheetId="16">'[7]A01-1'!$A$5:$C$36</definedName>
    <definedName name="_4A08_" localSheetId="17">'[7]A01-1'!$A$5:$C$36</definedName>
    <definedName name="_4A08_" localSheetId="18">'[7]A01-1'!$A$5:$C$36</definedName>
    <definedName name="_4A08_" localSheetId="19">'[8]A01-1'!$A$5:$C$36</definedName>
    <definedName name="_4A08_" localSheetId="20">'[7]A01-1'!$A$5:$C$36</definedName>
    <definedName name="_4A08_" localSheetId="21">'[8]A01-1'!$A$5:$C$36</definedName>
    <definedName name="_4A08_" localSheetId="22">'[9]A01-1'!$A$5:$C$36</definedName>
    <definedName name="_4A08_" localSheetId="23">'[9]A01-1'!$A$5:$C$36</definedName>
    <definedName name="_4A08_" localSheetId="24">'[9]A01-1'!$A$5:$C$36</definedName>
    <definedName name="_4A08_" localSheetId="25">'[9]A01-1'!$A$5:$C$36</definedName>
    <definedName name="_4A08_" localSheetId="26">'[9]A01-1'!$A$5:$C$36</definedName>
    <definedName name="_4A08_" localSheetId="27">'[9]A01-1'!$A$5:$C$36</definedName>
    <definedName name="_4A08_" localSheetId="28">'[10]A01-1'!$A$5:$C$36</definedName>
    <definedName name="_4A08_" localSheetId="29">'[11]A01-1'!$A$5:$C$36</definedName>
    <definedName name="_4A08_" localSheetId="30">'[11]A01-1'!$A$5:$C$36</definedName>
    <definedName name="_4A08_" localSheetId="31">'[11]A01-1'!$A$5:$C$36</definedName>
    <definedName name="_4A08_" localSheetId="32">'[11]A01-1'!$A$5:$C$36</definedName>
    <definedName name="_4A08_" localSheetId="33">'[11]A01-1'!$A$5:$C$36</definedName>
    <definedName name="_4A08_" localSheetId="34">'[11]A01-1'!$A$5:$C$36</definedName>
    <definedName name="_4A08_" localSheetId="10">'[33]A01-1'!$A$5:$C$36</definedName>
    <definedName name="_4A08_" localSheetId="11">'[13]A01-1'!$A$5:$C$36</definedName>
    <definedName name="_4A08_" localSheetId="12">'[8]A01-1'!$A$5:$C$36</definedName>
    <definedName name="_4A08_" localSheetId="13">'[8]A01-1'!$A$5:$C$36</definedName>
    <definedName name="_4A08_">'[13]A01-1'!$A$5:$C$36</definedName>
    <definedName name="_A01" localSheetId="15">#REF!</definedName>
    <definedName name="_A01" localSheetId="16">#REF!</definedName>
    <definedName name="_A01" localSheetId="17">#REF!</definedName>
    <definedName name="_A01" localSheetId="18">#REF!</definedName>
    <definedName name="_A01" localSheetId="19">#REF!</definedName>
    <definedName name="_A01" localSheetId="20">#REF!</definedName>
    <definedName name="_A01" localSheetId="21">#REF!</definedName>
    <definedName name="_A01" localSheetId="22">#REF!</definedName>
    <definedName name="_A01" localSheetId="23">#REF!</definedName>
    <definedName name="_A01" localSheetId="24">#REF!</definedName>
    <definedName name="_A01" localSheetId="25">#REF!</definedName>
    <definedName name="_A01" localSheetId="26">#REF!</definedName>
    <definedName name="_A01" localSheetId="27">#REF!</definedName>
    <definedName name="_A01" localSheetId="28">#REF!</definedName>
    <definedName name="_A01" localSheetId="29">#REF!</definedName>
    <definedName name="_A01" localSheetId="30">#REF!</definedName>
    <definedName name="_A01" localSheetId="31">#REF!</definedName>
    <definedName name="_A01" localSheetId="32">#REF!</definedName>
    <definedName name="_A01" localSheetId="33">#REF!</definedName>
    <definedName name="_A01" localSheetId="34">#REF!</definedName>
    <definedName name="_A01" localSheetId="10">#REF!</definedName>
    <definedName name="_A01" localSheetId="11">#REF!</definedName>
    <definedName name="_A01" localSheetId="12">#REF!</definedName>
    <definedName name="_A01" localSheetId="13">#REF!</definedName>
    <definedName name="_A01">#REF!</definedName>
    <definedName name="_A08" localSheetId="15">'[7]A01-1'!$A$5:$C$36</definedName>
    <definedName name="_A08" localSheetId="16">'[7]A01-1'!$A$5:$C$36</definedName>
    <definedName name="_A08" localSheetId="17">'[7]A01-1'!$A$5:$C$36</definedName>
    <definedName name="_A08" localSheetId="18">'[7]A01-1'!$A$5:$C$36</definedName>
    <definedName name="_A08" localSheetId="19">'[8]A01-1'!$A$5:$C$36</definedName>
    <definedName name="_A08" localSheetId="20">'[7]A01-1'!$A$5:$C$36</definedName>
    <definedName name="_A08" localSheetId="21">'[8]A01-1'!$A$5:$C$36</definedName>
    <definedName name="_A08" localSheetId="22">'[9]A01-1'!$A$5:$C$36</definedName>
    <definedName name="_A08" localSheetId="23">'[9]A01-1'!$A$5:$C$36</definedName>
    <definedName name="_A08" localSheetId="24">'[9]A01-1'!$A$5:$C$36</definedName>
    <definedName name="_A08" localSheetId="25">'[9]A01-1'!$A$5:$C$36</definedName>
    <definedName name="_A08" localSheetId="26">'[9]A01-1'!$A$5:$C$36</definedName>
    <definedName name="_A08" localSheetId="27">'[9]A01-1'!$A$5:$C$36</definedName>
    <definedName name="_A08" localSheetId="28">'[10]A01-1'!$A$5:$C$36</definedName>
    <definedName name="_A08" localSheetId="29">'[11]A01-1'!$A$5:$C$36</definedName>
    <definedName name="_A08" localSheetId="30">'[11]A01-1'!$A$5:$C$36</definedName>
    <definedName name="_A08" localSheetId="31">'[11]A01-1'!$A$5:$C$36</definedName>
    <definedName name="_A08" localSheetId="32">'[11]A01-1'!$A$5:$C$36</definedName>
    <definedName name="_A08" localSheetId="33">'[11]A01-1'!$A$5:$C$36</definedName>
    <definedName name="_A08" localSheetId="34">'[11]A01-1'!$A$5:$C$36</definedName>
    <definedName name="_A08" localSheetId="10">'[33]A01-1'!$A$5:$C$36</definedName>
    <definedName name="_A08" localSheetId="11">'[13]A01-1'!$A$5:$C$36</definedName>
    <definedName name="_A08" localSheetId="12">'[8]A01-1'!$A$5:$C$36</definedName>
    <definedName name="_A08" localSheetId="13">'[8]A01-1'!$A$5:$C$36</definedName>
    <definedName name="_A08">'[13]A01-1'!$A$5:$C$36</definedName>
    <definedName name="_a8756" localSheetId="15">'[4]A01-1'!$A$5:$C$36</definedName>
    <definedName name="_a8756" localSheetId="16">'[4]A01-1'!$A$5:$C$36</definedName>
    <definedName name="_a8756" localSheetId="17">'[4]A01-1'!$A$5:$C$36</definedName>
    <definedName name="_a8756" localSheetId="18">'[4]A01-1'!$A$5:$C$36</definedName>
    <definedName name="_a8756" localSheetId="19">'[24]A01-1'!$A$5:$C$36</definedName>
    <definedName name="_a8756" localSheetId="20">'[4]A01-1'!$A$5:$C$36</definedName>
    <definedName name="_a8756" localSheetId="21">'[24]A01-1'!$A$5:$C$36</definedName>
    <definedName name="_a8756" localSheetId="22">'[27]A01-1'!$A$5:$C$36</definedName>
    <definedName name="_a8756" localSheetId="23">'[27]A01-1'!$A$5:$C$36</definedName>
    <definedName name="_a8756" localSheetId="24">'[27]A01-1'!$A$5:$C$36</definedName>
    <definedName name="_a8756" localSheetId="25">'[27]A01-1'!$A$5:$C$36</definedName>
    <definedName name="_a8756" localSheetId="26">'[27]A01-1'!$A$5:$C$36</definedName>
    <definedName name="_a8756" localSheetId="27">'[27]A01-1'!$A$5:$C$36</definedName>
    <definedName name="_a8756" localSheetId="28">'[6]A01-1'!$A$5:$C$36</definedName>
    <definedName name="_a8756" localSheetId="29">'[1]A01-1'!$A$5:$C$36</definedName>
    <definedName name="_a8756" localSheetId="30">'[1]A01-1'!$A$5:$C$36</definedName>
    <definedName name="_a8756" localSheetId="31">'[1]A01-1'!$A$5:$C$36</definedName>
    <definedName name="_a8756" localSheetId="32">'[1]A01-1'!$A$5:$C$36</definedName>
    <definedName name="_a8756" localSheetId="33">'[1]A01-1'!$A$5:$C$36</definedName>
    <definedName name="_a8756" localSheetId="34">'[1]A01-1'!$A$5:$C$36</definedName>
    <definedName name="_a8756" localSheetId="10">'[12]A01-1'!$A$5:$C$36</definedName>
    <definedName name="_a8756" localSheetId="11">'[5]A01-1'!$A$5:$C$36</definedName>
    <definedName name="_a8756" localSheetId="12">'[24]A01-1'!$A$5:$C$36</definedName>
    <definedName name="_a8756" localSheetId="13">'[24]A01-1'!$A$5:$C$36</definedName>
    <definedName name="_a8756">'[5]A01-1'!$A$5:$C$36</definedName>
    <definedName name="_xlnm._FilterDatabase" localSheetId="15" hidden="1">'16'!$A$4:$B$26</definedName>
    <definedName name="_xlnm._FilterDatabase" localSheetId="16" hidden="1">'17'!$A$4:$B$53</definedName>
    <definedName name="_xlnm._FilterDatabase" localSheetId="18" hidden="1">'19'!$A$4:$B$27</definedName>
    <definedName name="_xlnm._FilterDatabase" localSheetId="19" hidden="1">'20'!$A$4:$B$4</definedName>
    <definedName name="_xlnm._FilterDatabase" localSheetId="21" hidden="1">'22'!$A$4:$B$16</definedName>
    <definedName name="_xlnm._FilterDatabase" localSheetId="22" hidden="1">'23'!$A$4:$C$27</definedName>
    <definedName name="_xlnm._FilterDatabase" localSheetId="23" hidden="1">'24'!$A$4:$D$22</definedName>
    <definedName name="_xlnm._FilterDatabase" localSheetId="25" hidden="1">'26'!$A$4:$B$29</definedName>
    <definedName name="_xlnm._FilterDatabase" localSheetId="29" hidden="1">'30'!$A$4:$HT$46</definedName>
    <definedName name="_xlnm._FilterDatabase" localSheetId="42" hidden="1">'43'!$4:$9</definedName>
    <definedName name="_xlnm._FilterDatabase" localSheetId="44" hidden="1">'45'!$4:$8</definedName>
    <definedName name="_xlnm._FilterDatabase" localSheetId="10" hidden="1">'11'!$A$5:$B$42</definedName>
    <definedName name="_xlnm._FilterDatabase" localSheetId="12" hidden="1">'13'!$A$5:$A$10</definedName>
    <definedName name="_xlnm._FilterDatabase" localSheetId="13" hidden="1">'14'!$A$5:$A$10</definedName>
    <definedName name="_qyc1234" localSheetId="15">#REF!</definedName>
    <definedName name="_qyc1234" localSheetId="16">#REF!</definedName>
    <definedName name="_qyc1234" localSheetId="17">#REF!</definedName>
    <definedName name="_qyc1234" localSheetId="18">#REF!</definedName>
    <definedName name="_qyc1234" localSheetId="19">#REF!</definedName>
    <definedName name="_qyc1234" localSheetId="20">#REF!</definedName>
    <definedName name="_qyc1234" localSheetId="21">#REF!</definedName>
    <definedName name="_qyc1234" localSheetId="22">#REF!</definedName>
    <definedName name="_qyc1234" localSheetId="23">#REF!</definedName>
    <definedName name="_qyc1234" localSheetId="24">#REF!</definedName>
    <definedName name="_qyc1234" localSheetId="25">#REF!</definedName>
    <definedName name="_qyc1234" localSheetId="26">#REF!</definedName>
    <definedName name="_qyc1234" localSheetId="27">#REF!</definedName>
    <definedName name="_qyc1234" localSheetId="28">#REF!</definedName>
    <definedName name="_qyc1234" localSheetId="29">#REF!</definedName>
    <definedName name="_qyc1234" localSheetId="30">#REF!</definedName>
    <definedName name="_qyc1234" localSheetId="31">#REF!</definedName>
    <definedName name="_qyc1234" localSheetId="32">#REF!</definedName>
    <definedName name="_qyc1234" localSheetId="33">#REF!</definedName>
    <definedName name="_qyc1234" localSheetId="34">#REF!</definedName>
    <definedName name="_qyc1234" localSheetId="10">#REF!</definedName>
    <definedName name="_qyc1234" localSheetId="11">#REF!</definedName>
    <definedName name="_qyc1234" localSheetId="12">#REF!</definedName>
    <definedName name="_qyc1234" localSheetId="13">#REF!</definedName>
    <definedName name="_qyc1234">#REF!</definedName>
    <definedName name="a">#N/A</definedName>
    <definedName name="b">#N/A</definedName>
    <definedName name="d">#N/A</definedName>
    <definedName name="DAHAI" localSheetId="10">#REF!</definedName>
    <definedName name="Database" localSheetId="15" hidden="1">#REF!</definedName>
    <definedName name="Database" localSheetId="16" hidden="1">#REF!</definedName>
    <definedName name="Database" localSheetId="17" hidden="1">#REF!</definedName>
    <definedName name="Database" localSheetId="18" hidden="1">#REF!</definedName>
    <definedName name="Database" localSheetId="19"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localSheetId="7" hidden="1">#REF!</definedName>
    <definedName name="Database" localSheetId="25" hidden="1">#REF!</definedName>
    <definedName name="Database" localSheetId="26" hidden="1">#REF!</definedName>
    <definedName name="Database" localSheetId="27" hidden="1">#REF!</definedName>
    <definedName name="Database" localSheetId="28" hidden="1">#REF!</definedName>
    <definedName name="Database" localSheetId="29" hidden="1">#REF!</definedName>
    <definedName name="Database" localSheetId="30" hidden="1">#REF!</definedName>
    <definedName name="Database" localSheetId="31" hidden="1">#REF!</definedName>
    <definedName name="Database" localSheetId="32" hidden="1">#REF!</definedName>
    <definedName name="Database" localSheetId="33" hidden="1">#REF!</definedName>
    <definedName name="Database" localSheetId="34" hidden="1">#REF!</definedName>
    <definedName name="Database" localSheetId="10" hidden="1">#REF!</definedName>
    <definedName name="Database" localSheetId="11" hidden="1">#REF!</definedName>
    <definedName name="Database" localSheetId="12" hidden="1">#REF!</definedName>
    <definedName name="Database" localSheetId="13"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6">'7'!$A$1:$B$32</definedName>
    <definedName name="_xlnm.Print_Area" localSheetId="15">'16'!$A$1:$B$28</definedName>
    <definedName name="_xlnm.Print_Area" localSheetId="16">'17'!$A$1:$B$64</definedName>
    <definedName name="_xlnm.Print_Area" localSheetId="17">'18'!$A$1:$D$15</definedName>
    <definedName name="_xlnm.Print_Area" localSheetId="18">'19'!$A$1:$B$28</definedName>
    <definedName name="_xlnm.Print_Area" localSheetId="19">'20'!$A$1:$B$64</definedName>
    <definedName name="_xlnm.Print_Area" localSheetId="20">'21'!$A$1:$D$15</definedName>
    <definedName name="_xlnm.Print_Area" localSheetId="21">'22'!$A$1:$B$17</definedName>
    <definedName name="_xlnm.Print_Area" localSheetId="7">'8'!$A$1:$F$32</definedName>
    <definedName name="_xlnm.Print_Area" localSheetId="28">'29'!$A$1:$D$15</definedName>
    <definedName name="_xlnm.Print_Area" localSheetId="31">'32'!$A$1:$D$47</definedName>
    <definedName name="_xlnm.Print_Area" localSheetId="8">'9'!$A$1:$D$32</definedName>
    <definedName name="_xlnm.Print_Area" localSheetId="35">'36'!$A:$G</definedName>
    <definedName name="_xlnm.Print_Area" localSheetId="36">'37'!$A:$C</definedName>
    <definedName name="_xlnm.Print_Area" localSheetId="37">'38'!$A:$C</definedName>
    <definedName name="_xlnm.Print_Area" localSheetId="38">'39'!$A:$D</definedName>
    <definedName name="_xlnm.Print_Area" localSheetId="39">'40'!$A:$B</definedName>
    <definedName name="_xlnm.Print_Area" localSheetId="41">'42'!$A:$E</definedName>
    <definedName name="_xlnm.Print_Area" localSheetId="42">'43'!$A:$F</definedName>
    <definedName name="_xlnm.Print_Area" localSheetId="43">'44'!$A:$E</definedName>
    <definedName name="_xlnm.Print_Area" localSheetId="44">'45'!$A:$F</definedName>
    <definedName name="_xlnm.Print_Area" localSheetId="9">'10'!$A$1:$B$32</definedName>
    <definedName name="_xlnm.Print_Area" localSheetId="10">'11'!$A$1:$B$421</definedName>
    <definedName name="_xlnm.Print_Area" localSheetId="11">'12'!$A$1:$D$37</definedName>
    <definedName name="_xlnm.Print_Area" localSheetId="12">'13'!$A$1:$B$74</definedName>
    <definedName name="_xlnm.Print_Area" localSheetId="13">'14'!$A$1:$B$74</definedName>
    <definedName name="_xlnm.Print_Area">#N/A</definedName>
    <definedName name="_xlnm.Print_Titles" localSheetId="15">'16'!$1:$4</definedName>
    <definedName name="_xlnm.Print_Titles" localSheetId="16">'17'!$1:$4</definedName>
    <definedName name="_xlnm.Print_Titles" localSheetId="18">'19'!$1:$4</definedName>
    <definedName name="_xlnm.Print_Titles" localSheetId="19">'20'!$1:$4</definedName>
    <definedName name="_xlnm.Print_Titles" localSheetId="21">'22'!$1:$4</definedName>
    <definedName name="_xlnm.Print_Titles" localSheetId="22">'23'!$2:$4</definedName>
    <definedName name="_xlnm.Print_Titles" localSheetId="23">'24'!$2:$2</definedName>
    <definedName name="_xlnm.Print_Titles" localSheetId="25">'26'!$2:$4</definedName>
    <definedName name="_xlnm.Print_Titles" localSheetId="26">'27'!$2:$4</definedName>
    <definedName name="_xlnm.Print_Titles" localSheetId="29">'30'!$1:$4</definedName>
    <definedName name="_xlnm.Print_Titles" localSheetId="30">'31'!$1:$4</definedName>
    <definedName name="_xlnm.Print_Titles" localSheetId="31">'32'!$1:$4</definedName>
    <definedName name="_xlnm.Print_Titles" localSheetId="32">'33'!$1:$4</definedName>
    <definedName name="_xlnm.Print_Titles" localSheetId="33">'34'!$1:$4</definedName>
    <definedName name="_xlnm.Print_Titles" localSheetId="34">'35'!$1:$4</definedName>
    <definedName name="_xlnm.Print_Titles" localSheetId="8">'9'!$1:$3</definedName>
    <definedName name="_xlnm.Print_Titles" localSheetId="40">'41'!$4:$5</definedName>
    <definedName name="_xlnm.Print_Titles" localSheetId="42">'43'!$4:$4</definedName>
    <definedName name="_xlnm.Print_Titles" localSheetId="44">'45'!$4:$4</definedName>
    <definedName name="_xlnm.Print_Titles" localSheetId="10" hidden="1">'11'!$1:$4</definedName>
    <definedName name="_xlnm.Print_Titles" localSheetId="11">'12'!$1:$4</definedName>
    <definedName name="_xlnm.Print_Titles" localSheetId="12">'13'!$1:$4</definedName>
    <definedName name="_xlnm.Print_Titles" localSheetId="13">'14'!$1:$4</definedName>
    <definedName name="_xlnm.Print_Titles">#N/A</definedName>
    <definedName name="s">#N/A</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1">#REF!</definedName>
    <definedName name="地区名称" localSheetId="32">#REF!</definedName>
    <definedName name="地区名称" localSheetId="33">#REF!</definedName>
    <definedName name="地区名称" localSheetId="34">#REF!</definedName>
    <definedName name="地区名称" localSheetId="8">#REF!</definedName>
    <definedName name="地区名称" localSheetId="10">#REF!</definedName>
    <definedName name="地区名称" localSheetId="11">#REF!</definedName>
    <definedName name="地区名称" localSheetId="12">#REF!</definedName>
    <definedName name="地区名称" localSheetId="13">#REF!</definedName>
    <definedName name="地区名称">#REF!</definedName>
    <definedName name="分类" localSheetId="22">#REF!</definedName>
    <definedName name="分类" localSheetId="23">#REF!</definedName>
    <definedName name="分类" localSheetId="24">#REF!</definedName>
    <definedName name="分类" localSheetId="25">#REF!</definedName>
    <definedName name="分类" localSheetId="26">#REF!</definedName>
    <definedName name="分类" localSheetId="27">#REF!</definedName>
    <definedName name="分类" localSheetId="28">#REF!</definedName>
    <definedName name="分类" localSheetId="10">#REF!</definedName>
    <definedName name="分类">#REF!</definedName>
    <definedName name="行业" localSheetId="22">[54]Sheet1!$W$2:$W$9</definedName>
    <definedName name="行业" localSheetId="23">[54]Sheet1!$W$2:$W$9</definedName>
    <definedName name="行业" localSheetId="24">[54]Sheet1!$W$2:$W$9</definedName>
    <definedName name="行业" localSheetId="25">[54]Sheet1!$W$2:$W$9</definedName>
    <definedName name="行业" localSheetId="26">[54]Sheet1!$W$2:$W$9</definedName>
    <definedName name="行业" localSheetId="27">[54]Sheet1!$W$2:$W$9</definedName>
    <definedName name="行业" localSheetId="28">[54]Sheet1!$W$2:$W$9</definedName>
    <definedName name="行业" localSheetId="10">[55]Sheet1!$W$2:$W$9</definedName>
    <definedName name="行业">[56]Sheet1!$W$2:$W$9</definedName>
    <definedName name="市州" localSheetId="22">[54]Sheet1!$A$2:$U$2</definedName>
    <definedName name="市州" localSheetId="23">[54]Sheet1!$A$2:$U$2</definedName>
    <definedName name="市州" localSheetId="24">[54]Sheet1!$A$2:$U$2</definedName>
    <definedName name="市州" localSheetId="25">[54]Sheet1!$A$2:$U$2</definedName>
    <definedName name="市州" localSheetId="26">[54]Sheet1!$A$2:$U$2</definedName>
    <definedName name="市州" localSheetId="27">[54]Sheet1!$A$2:$U$2</definedName>
    <definedName name="市州" localSheetId="28">[54]Sheet1!$A$2:$U$2</definedName>
    <definedName name="市州" localSheetId="10">[55]Sheet1!$A$2:$U$2</definedName>
    <definedName name="市州">[56]Sheet1!$A$2:$U$2</definedName>
    <definedName name="形式" localSheetId="22">#REF!</definedName>
    <definedName name="形式" localSheetId="23">#REF!</definedName>
    <definedName name="形式" localSheetId="24">#REF!</definedName>
    <definedName name="形式" localSheetId="25">#REF!</definedName>
    <definedName name="形式" localSheetId="26">#REF!</definedName>
    <definedName name="形式" localSheetId="27">#REF!</definedName>
    <definedName name="形式" localSheetId="28">#REF!</definedName>
    <definedName name="形式" localSheetId="10">#REF!</definedName>
    <definedName name="形式">#REF!</definedName>
    <definedName name="性质" localSheetId="10">[57]Sheet2!$A$1:$A$4</definedName>
    <definedName name="性质">[58]Sheet2!$A$1:$A$4</definedName>
    <definedName name="支出" localSheetId="15">#REF!</definedName>
    <definedName name="支出" localSheetId="16">#REF!</definedName>
    <definedName name="支出" localSheetId="17">#REF!</definedName>
    <definedName name="支出" localSheetId="18">#REF!</definedName>
    <definedName name="支出" localSheetId="19">#REF!</definedName>
    <definedName name="支出" localSheetId="20">#REF!</definedName>
    <definedName name="支出" localSheetId="21">#REF!</definedName>
    <definedName name="支出" localSheetId="22">#REF!</definedName>
    <definedName name="支出" localSheetId="23">#REF!</definedName>
    <definedName name="支出" localSheetId="24">#REF!</definedName>
    <definedName name="支出" localSheetId="25">#REF!</definedName>
    <definedName name="支出" localSheetId="26">#REF!</definedName>
    <definedName name="支出" localSheetId="27">#REF!</definedName>
    <definedName name="支出" localSheetId="28">#REF!</definedName>
    <definedName name="支出" localSheetId="29">#REF!</definedName>
    <definedName name="支出" localSheetId="30">#REF!</definedName>
    <definedName name="支出" localSheetId="31">#REF!</definedName>
    <definedName name="支出" localSheetId="32">#REF!</definedName>
    <definedName name="支出" localSheetId="33">#REF!</definedName>
    <definedName name="支出" localSheetId="34">#REF!</definedName>
    <definedName name="支出" localSheetId="10">#REF!</definedName>
    <definedName name="支出" localSheetId="11">#REF!</definedName>
    <definedName name="支出" localSheetId="12">#REF!</definedName>
    <definedName name="支出" localSheetId="13">#REF!</definedName>
    <definedName name="支出">#REF!</definedName>
    <definedName name="_xlnm.Print_Area" localSheetId="0">'1'!$A$1:$E$31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<sst xmlns="http://schemas.openxmlformats.org/spreadsheetml/2006/main" count="2196" uniqueCount="1139">
  <si>
    <t>表1</t>
  </si>
  <si>
    <t xml:space="preserve">2023年达川区一般公共预算收入预算调整表  </t>
  </si>
  <si>
    <t xml:space="preserve">                           单位：万元</t>
  </si>
  <si>
    <t>预算科目</t>
  </si>
  <si>
    <t>年初预算数</t>
  </si>
  <si>
    <t>调整预算数</t>
  </si>
  <si>
    <t>一、税收收入</t>
  </si>
  <si>
    <t>二、非税收入</t>
  </si>
  <si>
    <t>区级一般公共预算收入合计</t>
  </si>
  <si>
    <t>表2</t>
  </si>
  <si>
    <t>2023年达川区区级一般公共预算收入执行情况表</t>
  </si>
  <si>
    <t>单位：万元</t>
  </si>
  <si>
    <t>预    算    科    目</t>
  </si>
  <si>
    <t>变动预算数</t>
  </si>
  <si>
    <t>快报执行数</t>
  </si>
  <si>
    <t>累计占预算%</t>
  </si>
  <si>
    <t>为上年决算</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</si>
  <si>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</si>
  <si>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</si>
  <si>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</si>
  <si>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</si>
  <si>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</si>
  <si>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</si>
  <si>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</si>
  <si>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</si>
  <si>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</si>
  <si>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</si>
  <si>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</si>
  <si>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</si>
  <si>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</si>
  <si>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</si>
  <si>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</si>
  <si>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</si>
  <si>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税收收入小计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</si>
  <si>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</si>
  <si>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</si>
  <si>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</si>
  <si>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</si>
  <si>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</si>
  <si>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</si>
  <si>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</si>
  <si>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</si>
  <si>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非税收入小计</t>
  </si>
  <si>
    <t>地方一般公共预算收入合计</t>
  </si>
  <si>
    <t>表3</t>
  </si>
  <si>
    <t>2023年达川区区级政府性基金预算收入执行情况表</t>
  </si>
  <si>
    <t>实际执行数</t>
  </si>
  <si>
    <t>为预算</t>
  </si>
  <si>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</si>
  <si>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</si>
  <si>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</si>
  <si>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</si>
  <si>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</si>
  <si>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</si>
  <si>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</si>
  <si>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</si>
  <si>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九、城市基础设施配套费收入</t>
  </si>
  <si>
    <t>十、小型水库移民扶助基金收入</t>
  </si>
  <si>
    <t>十一、国家重大水利工程建设基金收入</t>
  </si>
  <si>
    <t>十二、车辆通行费收入</t>
  </si>
  <si>
    <t>十三、污水处理费收入</t>
  </si>
  <si>
    <t>十四、彩票发行机构和彩票销售机构的业务费用</t>
  </si>
  <si>
    <t>十五、其他政府性基金收入</t>
  </si>
  <si>
    <t>十六、专项债券对应项目专项收入</t>
  </si>
  <si>
    <t>收入合计</t>
  </si>
  <si>
    <t>表4</t>
  </si>
  <si>
    <t>2023年达川区区级政府性基金预算支出执行情况表</t>
  </si>
  <si>
    <t>一、科学技术支出</t>
  </si>
  <si>
    <t>二、文化旅游体育与传媒支出</t>
  </si>
  <si>
    <t>三、社会保障和就业支出</t>
  </si>
  <si>
    <t>四、节能环保支出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</si>
  <si>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</si>
  <si>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</si>
  <si>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</si>
  <si>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</si>
  <si>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</si>
  <si>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</si>
  <si>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</si>
  <si>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</si>
  <si>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</si>
  <si>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</si>
  <si>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</si>
  <si>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</si>
  <si>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七、交通运输支出</t>
  </si>
  <si>
    <t>八、资源勘探工业信息等支出</t>
  </si>
  <si>
    <t>九、金融支出</t>
  </si>
  <si>
    <t>十、其他支出</t>
  </si>
  <si>
    <t>十一、债务付息支出</t>
  </si>
  <si>
    <t>十二、债务发行费用支出</t>
  </si>
  <si>
    <t>支出合计</t>
  </si>
  <si>
    <t>表5</t>
  </si>
  <si>
    <t>2023年达州市达川区区级国有资本经营预算收入执行情况表</t>
  </si>
  <si>
    <t>单位：万元，%</t>
  </si>
  <si>
    <t>预  算  科  目</t>
  </si>
  <si>
    <t>执行数</t>
  </si>
  <si>
    <t>一、利润收入</t>
  </si>
  <si>
    <r>
      <rPr>
        <sz val="11"/>
        <rFont val="宋体"/>
        <charset val="134"/>
      </rPr>
      <t xml:space="preserve"> </t>
    </r>
    <r>
      <rPr>
        <sz val="11"/>
        <rFont val="宋体"/>
        <charset val="134"/>
      </rPr>
      <t xml:space="preserve">   </t>
    </r>
    <r>
      <rPr>
        <sz val="11"/>
        <rFont val="宋体"/>
        <charset val="134"/>
      </rPr>
      <t>烟草企业利润收入</t>
    </r>
  </si>
  <si>
    <t xml:space="preserve">    石油石化企业利润收入</t>
  </si>
  <si>
    <t xml:space="preserve">    电力企业利润收入</t>
  </si>
  <si>
    <t xml:space="preserve">    ……</t>
  </si>
  <si>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</si>
  <si>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</si>
  <si>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</si>
  <si>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</si>
  <si>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</si>
  <si>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</si>
  <si>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</si>
  <si>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</si>
  <si>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</si>
  <si>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</si>
  <si>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</si>
  <si>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</si>
  <si>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</si>
  <si>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</si>
  <si>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</si>
  <si>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五、其他收入</t>
  </si>
  <si>
    <t xml:space="preserve">    其他国有资本经营预算收入</t>
  </si>
  <si>
    <t>国有资本经营预算收入合计</t>
  </si>
  <si>
    <t>表6</t>
  </si>
  <si>
    <t>2023年达州市达川区区级国有资本经营预算支出执行情况表</t>
  </si>
  <si>
    <t>一、解决历史遗留问题及改革成本支出</t>
  </si>
  <si>
    <t xml:space="preserve">        厂办大集体改革支出 </t>
  </si>
  <si>
    <t xml:space="preserve"> “三供一业”移交补助支出</t>
  </si>
  <si>
    <t xml:space="preserve"> 国有企业办职教幼教补助支出</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</si>
  <si>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</si>
  <si>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</si>
  <si>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</si>
  <si>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</si>
  <si>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</si>
  <si>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</si>
  <si>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</si>
  <si>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</si>
  <si>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</si>
  <si>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</si>
  <si>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国有资本经营预算调出资金</t>
  </si>
  <si>
    <t>国有资本经营预算支出合计</t>
  </si>
  <si>
    <t>表7</t>
  </si>
  <si>
    <t>2024年达州市达川区一般公共预算收入预算表</t>
  </si>
  <si>
    <t>预算数</t>
  </si>
  <si>
    <t>二十一、国有资源（资产）有偿使用收入</t>
  </si>
  <si>
    <t>一般公共预算收入合计</t>
  </si>
  <si>
    <t>表8</t>
  </si>
  <si>
    <t>2024年达州市达川区一般公共预算支出预算表</t>
  </si>
  <si>
    <t>合计</t>
  </si>
  <si>
    <t>市（县）自有财力</t>
  </si>
  <si>
    <t>上级提前通知专项转移支付等</t>
  </si>
  <si>
    <t>上年结转
安排</t>
  </si>
  <si>
    <t>新增一般
债券收入</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</si>
  <si>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</si>
  <si>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</si>
  <si>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</si>
  <si>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</si>
  <si>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</si>
  <si>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</si>
  <si>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</si>
  <si>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</si>
  <si>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</si>
  <si>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</si>
  <si>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</si>
  <si>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</si>
  <si>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</si>
  <si>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</si>
  <si>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</si>
  <si>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</si>
  <si>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</si>
  <si>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</si>
  <si>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</si>
  <si>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</si>
  <si>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</si>
  <si>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</si>
  <si>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</si>
  <si>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</si>
  <si>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</si>
  <si>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</si>
  <si>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</si>
  <si>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表9</t>
  </si>
  <si>
    <t>2024年达州市达川区一般公共预算收支预算平衡表</t>
  </si>
  <si>
    <t>收   入</t>
  </si>
  <si>
    <t>支   出</t>
  </si>
  <si>
    <t>一般公共预算收入</t>
  </si>
  <si>
    <t>一般公共预算支出</t>
  </si>
  <si>
    <t>转移性收入</t>
  </si>
  <si>
    <t>转移性支出</t>
  </si>
  <si>
    <t>上级补助收入</t>
  </si>
  <si>
    <t>上解支出</t>
  </si>
  <si>
    <t xml:space="preserve">    返还性收入</t>
  </si>
  <si>
    <t>体制上解支出</t>
  </si>
  <si>
    <t>一般性转移支付收入</t>
  </si>
  <si>
    <t>专项上解支出</t>
  </si>
  <si>
    <t>专项转移支付收入</t>
  </si>
  <si>
    <t>调出资金</t>
  </si>
  <si>
    <t>上年结余收入</t>
  </si>
  <si>
    <t>区域间转移性支出</t>
  </si>
  <si>
    <t>调入资金</t>
  </si>
  <si>
    <t>援助其他地区支出</t>
  </si>
  <si>
    <t>从政府性基金预算调入</t>
  </si>
  <si>
    <t>生态保护补偿转移性支出</t>
  </si>
  <si>
    <t>从国有资本经营预算调入</t>
  </si>
  <si>
    <t>土地指标调剂转移性支出</t>
  </si>
  <si>
    <t>从其他资金调入</t>
  </si>
  <si>
    <t>其他转移性支出</t>
  </si>
  <si>
    <t>债务转贷收入</t>
  </si>
  <si>
    <t>安排预算稳定调节基金</t>
  </si>
  <si>
    <t>地方政府一般债券转贷收入</t>
  </si>
  <si>
    <t>补充预算周转金</t>
  </si>
  <si>
    <t>地方政府向外国政府借款转贷收入</t>
  </si>
  <si>
    <t>拨付国债转贷资金数</t>
  </si>
  <si>
    <t>地方政府向国际组织借款转贷收入</t>
  </si>
  <si>
    <t>国债转贷资金结余</t>
  </si>
  <si>
    <t>地方政府其他一般债务转贷收入</t>
  </si>
  <si>
    <t>债务还本支出</t>
  </si>
  <si>
    <t>区域间转移性收入</t>
  </si>
  <si>
    <t>地方政府一般债务还本支出</t>
  </si>
  <si>
    <t>接受其他地区援助收入</t>
  </si>
  <si>
    <t>地方政府一般债券还本支出</t>
  </si>
  <si>
    <t>生态保护补偿转移性收入</t>
  </si>
  <si>
    <t>地方政府向外国政府借款还本支出</t>
  </si>
  <si>
    <t>土地指标调剂转移性收入</t>
  </si>
  <si>
    <t>地方政府向国际组织借款还本支出</t>
  </si>
  <si>
    <t>其他转移性收入</t>
  </si>
  <si>
    <t>……</t>
  </si>
  <si>
    <t>动用预算稳定调节基金</t>
  </si>
  <si>
    <t>国债转贷收入</t>
  </si>
  <si>
    <t>国债转贷资金上年结余</t>
  </si>
  <si>
    <t>国债转贷转补助数</t>
  </si>
  <si>
    <t>收  入  总  计</t>
  </si>
  <si>
    <t>支  出  总  计</t>
  </si>
  <si>
    <t>表10</t>
  </si>
  <si>
    <t>2024年达州市达川区区级一般公共预算收入预算表</t>
  </si>
  <si>
    <t>表11</t>
  </si>
  <si>
    <t>2024年达州市达川区区级一般公共预算支出预算表</t>
  </si>
  <si>
    <t>其中：人大事务</t>
  </si>
  <si>
    <t xml:space="preserve"> 其中：行政运行</t>
  </si>
  <si>
    <t xml:space="preserve">  一般行政管理事务</t>
  </si>
  <si>
    <t xml:space="preserve">  事业运行</t>
  </si>
  <si>
    <t xml:space="preserve">     政协事务</t>
  </si>
  <si>
    <t>行政运行</t>
  </si>
  <si>
    <t>一般行政管理事务</t>
  </si>
  <si>
    <t>委员视察</t>
  </si>
  <si>
    <t>事业运行</t>
  </si>
  <si>
    <t xml:space="preserve">     政府办公厅(室)及相关机构事务</t>
  </si>
  <si>
    <t>机关事务</t>
  </si>
  <si>
    <t>政务公开审批</t>
  </si>
  <si>
    <t>其他政府办公厅（室）及相关机构事务支出</t>
  </si>
  <si>
    <t xml:space="preserve">      发展与改革事务</t>
  </si>
  <si>
    <t xml:space="preserve">      统计信息事务</t>
  </si>
  <si>
    <t>专项普查活动</t>
  </si>
  <si>
    <t xml:space="preserve">      财政事务</t>
  </si>
  <si>
    <t>预算改革业务</t>
  </si>
  <si>
    <t>财政国库业务</t>
  </si>
  <si>
    <t>财政监察</t>
  </si>
  <si>
    <t>信息化建设</t>
  </si>
  <si>
    <t>其他财政事务支出</t>
  </si>
  <si>
    <t xml:space="preserve">      审计事务</t>
  </si>
  <si>
    <t xml:space="preserve">      纪检监察事务</t>
  </si>
  <si>
    <t>大案要案查处</t>
  </si>
  <si>
    <t>巡视工作</t>
  </si>
  <si>
    <t xml:space="preserve">      商贸事务</t>
  </si>
  <si>
    <t xml:space="preserve"> 行政运行</t>
  </si>
  <si>
    <t xml:space="preserve"> 一般行政管理事务</t>
  </si>
  <si>
    <t xml:space="preserve"> 招商引资</t>
  </si>
  <si>
    <t xml:space="preserve">      民族事务</t>
  </si>
  <si>
    <t xml:space="preserve">               其他民族事务支出</t>
  </si>
  <si>
    <t xml:space="preserve">      港澳台事务</t>
  </si>
  <si>
    <t xml:space="preserve">      档案事务</t>
  </si>
  <si>
    <t xml:space="preserve"> 档案馆</t>
  </si>
  <si>
    <t xml:space="preserve">      民主党派及工商联事务</t>
  </si>
  <si>
    <t xml:space="preserve">      群众团体事务</t>
  </si>
  <si>
    <t xml:space="preserve"> 事业运行</t>
  </si>
  <si>
    <t xml:space="preserve">               其他群众团体事务支出</t>
  </si>
  <si>
    <t xml:space="preserve">      党委办公厅（室）及相关机构事务</t>
  </si>
  <si>
    <t xml:space="preserve">      组织事务</t>
  </si>
  <si>
    <t xml:space="preserve">      宣传事务</t>
  </si>
  <si>
    <t xml:space="preserve"> 其他宣传事务支出</t>
  </si>
  <si>
    <t xml:space="preserve">      统战事务</t>
  </si>
  <si>
    <t xml:space="preserve">      其他共产党事务支出</t>
  </si>
  <si>
    <t xml:space="preserve">      市场监督管理事务</t>
  </si>
  <si>
    <t xml:space="preserve"> 其他市场监督管理事务</t>
  </si>
  <si>
    <t xml:space="preserve">      其他一般公共服务支出</t>
  </si>
  <si>
    <t xml:space="preserve"> 其他一般公共服务支出</t>
  </si>
  <si>
    <t>其中：武装警察部队</t>
  </si>
  <si>
    <t>武装警察部队</t>
  </si>
  <si>
    <t xml:space="preserve">      公安</t>
  </si>
  <si>
    <t xml:space="preserve"> 信息化建设</t>
  </si>
  <si>
    <t xml:space="preserve"> 执法办案</t>
  </si>
  <si>
    <t xml:space="preserve"> 其他公安支出</t>
  </si>
  <si>
    <t xml:space="preserve">      司法</t>
  </si>
  <si>
    <t xml:space="preserve"> 普法宣传</t>
  </si>
  <si>
    <t xml:space="preserve"> 律师管理</t>
  </si>
  <si>
    <t xml:space="preserve"> 公共法律服务</t>
  </si>
  <si>
    <t xml:space="preserve"> 社区矫正</t>
  </si>
  <si>
    <t xml:space="preserve">      国家保密</t>
  </si>
  <si>
    <t xml:space="preserve">      其他公共安全支出</t>
  </si>
  <si>
    <t xml:space="preserve"> 其他公共安全支出</t>
  </si>
  <si>
    <t xml:space="preserve">      教育管理事务</t>
  </si>
  <si>
    <t>其他教育管理事务支出</t>
  </si>
  <si>
    <t xml:space="preserve">      普通教育</t>
  </si>
  <si>
    <t xml:space="preserve"> 学前教育</t>
  </si>
  <si>
    <t xml:space="preserve"> 小学教育</t>
  </si>
  <si>
    <t xml:space="preserve"> 初中教育</t>
  </si>
  <si>
    <t xml:space="preserve"> 高中教育</t>
  </si>
  <si>
    <t xml:space="preserve">      职业教育</t>
  </si>
  <si>
    <t xml:space="preserve"> 中等职业教育</t>
  </si>
  <si>
    <t xml:space="preserve">      成人教育</t>
  </si>
  <si>
    <t xml:space="preserve"> 成人高等教育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</si>
  <si>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</si>
  <si>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</si>
  <si>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</si>
  <si>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</si>
  <si>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</si>
  <si>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</si>
  <si>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农村中小学校舍建设</t>
  </si>
  <si>
    <t xml:space="preserve">               农村中小学教学设施</t>
  </si>
  <si>
    <t xml:space="preserve">               其他教育费附加安排的支出</t>
  </si>
  <si>
    <t xml:space="preserve">      科学技术管理事务</t>
  </si>
  <si>
    <t xml:space="preserve"> 其他科学技术管理事务支出 </t>
  </si>
  <si>
    <t xml:space="preserve">      应用研究</t>
  </si>
  <si>
    <t xml:space="preserve"> 其他应用研究支出 </t>
  </si>
  <si>
    <t xml:space="preserve">      技术研究与开发</t>
  </si>
  <si>
    <t xml:space="preserve"> 科技成果转化于扩散</t>
  </si>
  <si>
    <t xml:space="preserve"> 其他技术研究与开发支出</t>
  </si>
  <si>
    <t xml:space="preserve">      科学技术普及</t>
  </si>
  <si>
    <t xml:space="preserve"> 机构运行</t>
  </si>
  <si>
    <t xml:space="preserve"> 科普活动</t>
  </si>
  <si>
    <t xml:space="preserve"> 其他科学技术普及支出</t>
  </si>
  <si>
    <t xml:space="preserve">      科技重大项目</t>
  </si>
  <si>
    <t xml:space="preserve"> 其他科技重大项目</t>
  </si>
  <si>
    <t xml:space="preserve">      文化和旅游</t>
  </si>
  <si>
    <t xml:space="preserve"> 图书馆</t>
  </si>
  <si>
    <t xml:space="preserve"> 群众文化</t>
  </si>
  <si>
    <t xml:space="preserve"> 文化和旅游管理事务</t>
  </si>
  <si>
    <t xml:space="preserve"> 其他文化和旅游支出</t>
  </si>
  <si>
    <t xml:space="preserve">      文物</t>
  </si>
  <si>
    <t xml:space="preserve"> 文物保护</t>
  </si>
  <si>
    <t xml:space="preserve">      体育</t>
  </si>
  <si>
    <t xml:space="preserve"> 体育场馆</t>
  </si>
  <si>
    <t xml:space="preserve">      广播电视</t>
  </si>
  <si>
    <t xml:space="preserve"> 广播电视事务</t>
  </si>
  <si>
    <t xml:space="preserve"> 其他广播电视支出</t>
  </si>
  <si>
    <t xml:space="preserve">      其他文化旅游体育与传媒支出</t>
  </si>
  <si>
    <t xml:space="preserve"> 宣传文化发展专项支出</t>
  </si>
  <si>
    <t xml:space="preserve"> 其他文化旅游体育与传媒支出</t>
  </si>
  <si>
    <t xml:space="preserve">       人力资源和社会保障管理事务</t>
  </si>
  <si>
    <t xml:space="preserve"> 综合业务管理</t>
  </si>
  <si>
    <t xml:space="preserve"> 社会保险业务管理事务</t>
  </si>
  <si>
    <t xml:space="preserve"> 社会保险经办机构</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</si>
  <si>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</si>
  <si>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</si>
  <si>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</si>
  <si>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</si>
  <si>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</si>
  <si>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行政单位离退休</t>
  </si>
  <si>
    <t xml:space="preserve"> 离退休人员管理机构</t>
  </si>
  <si>
    <t xml:space="preserve"> 机关事业单位基本养老保险缴费支出</t>
  </si>
  <si>
    <t xml:space="preserve"> 机关事业单位职业年金缴费支出</t>
  </si>
  <si>
    <t xml:space="preserve">       企业改革补助</t>
  </si>
  <si>
    <t xml:space="preserve"> 企业关闭破产补助</t>
  </si>
  <si>
    <t xml:space="preserve"> 其他企业改革发展补助</t>
  </si>
  <si>
    <t xml:space="preserve">       就业补助</t>
  </si>
  <si>
    <t xml:space="preserve"> 就业创业服务补贴</t>
  </si>
  <si>
    <t xml:space="preserve"> 公益性岗位补贴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</si>
  <si>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</si>
  <si>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</si>
  <si>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</si>
  <si>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</si>
  <si>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</si>
  <si>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</si>
  <si>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</si>
  <si>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</si>
  <si>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</si>
  <si>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</si>
  <si>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</si>
  <si>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</si>
  <si>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</si>
  <si>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</si>
  <si>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</si>
  <si>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</si>
  <si>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</si>
  <si>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</si>
  <si>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</si>
  <si>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</si>
  <si>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</si>
  <si>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</si>
  <si>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</si>
  <si>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</si>
  <si>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</si>
  <si>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</si>
  <si>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</si>
  <si>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</si>
  <si>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</si>
  <si>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</si>
  <si>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其他生活补助</t>
  </si>
  <si>
    <t xml:space="preserve"> 其他城市生活救助</t>
  </si>
  <si>
    <t xml:space="preserve"> 其他农村生活救助</t>
  </si>
  <si>
    <t xml:space="preserve">       退役军人管理事务</t>
  </si>
  <si>
    <t xml:space="preserve"> 拥军优属</t>
  </si>
  <si>
    <t xml:space="preserve">       其他社会保障和就业支出</t>
  </si>
  <si>
    <t xml:space="preserve"> 其他社会保障和就业支出</t>
  </si>
  <si>
    <t xml:space="preserve">       卫生健康管理事务</t>
  </si>
  <si>
    <t xml:space="preserve">           一般行政管理事务</t>
  </si>
  <si>
    <t xml:space="preserve">       公立医院</t>
  </si>
  <si>
    <t xml:space="preserve">  综合医院</t>
  </si>
  <si>
    <t xml:space="preserve">  中医（民族）医院</t>
  </si>
  <si>
    <t xml:space="preserve">  妇幼保健医院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</si>
  <si>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</si>
  <si>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</si>
  <si>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</si>
  <si>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</si>
  <si>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</si>
  <si>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</si>
  <si>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</si>
  <si>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</si>
  <si>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</si>
  <si>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其他专业公共卫生机构</t>
  </si>
  <si>
    <t xml:space="preserve">   基本公共卫生服务</t>
  </si>
  <si>
    <t xml:space="preserve">   重大公共卫生服务</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</si>
  <si>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</si>
  <si>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</si>
  <si>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</si>
  <si>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</si>
  <si>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</si>
  <si>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</si>
  <si>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</si>
  <si>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</si>
  <si>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</si>
  <si>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</si>
  <si>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</si>
  <si>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</si>
  <si>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</si>
  <si>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</si>
  <si>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</si>
  <si>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</si>
  <si>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行政运行</t>
  </si>
  <si>
    <t xml:space="preserve">   一般行政管理事务</t>
  </si>
  <si>
    <t xml:space="preserve">   其他医疗保障管理事务支出</t>
  </si>
  <si>
    <t xml:space="preserve">       其他卫生健康支出</t>
  </si>
  <si>
    <t xml:space="preserve">   其他卫生健康支出</t>
  </si>
  <si>
    <t xml:space="preserve">       环境保护管理事务</t>
  </si>
  <si>
    <t xml:space="preserve">       自然生态保护</t>
  </si>
  <si>
    <t xml:space="preserve">   生态保护</t>
  </si>
  <si>
    <t xml:space="preserve">   农村环境保护</t>
  </si>
  <si>
    <t xml:space="preserve">   其他自然生态保护支出</t>
  </si>
  <si>
    <t xml:space="preserve">       其他节能环保支出</t>
  </si>
  <si>
    <t xml:space="preserve">   其他节能环保支出</t>
  </si>
  <si>
    <t xml:space="preserve">       城乡社区管理事务</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</si>
  <si>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</si>
  <si>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</si>
  <si>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</si>
  <si>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</si>
  <si>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</si>
  <si>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</si>
  <si>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</si>
  <si>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</si>
  <si>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</si>
  <si>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</si>
  <si>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</si>
  <si>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</si>
  <si>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事业运行</t>
  </si>
  <si>
    <t xml:space="preserve">   科技转化与推广服务</t>
  </si>
  <si>
    <t xml:space="preserve">   农产品质量安全</t>
  </si>
  <si>
    <t xml:space="preserve">   防灾救灾</t>
  </si>
  <si>
    <t xml:space="preserve">   农业生产发展</t>
  </si>
  <si>
    <t xml:space="preserve">   乡村道路建设</t>
  </si>
  <si>
    <t xml:space="preserve">   渔业发展</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</si>
  <si>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</si>
  <si>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</si>
  <si>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</si>
  <si>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</si>
  <si>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</si>
  <si>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</si>
  <si>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森林生态效益补偿</t>
  </si>
  <si>
    <t xml:space="preserve">   林业草原防灾减灾</t>
  </si>
  <si>
    <t xml:space="preserve">   退耕还林还草</t>
  </si>
  <si>
    <t xml:space="preserve">   其他林业和草原支出</t>
  </si>
  <si>
    <t xml:space="preserve">        水利</t>
  </si>
  <si>
    <t xml:space="preserve">   水利行业业务管理</t>
  </si>
  <si>
    <t xml:space="preserve">   水利工程运行与维护</t>
  </si>
  <si>
    <t xml:space="preserve">   水资源节约管理与保护</t>
  </si>
  <si>
    <t xml:space="preserve">   防汛</t>
  </si>
  <si>
    <t xml:space="preserve">   其他水利支出</t>
  </si>
  <si>
    <t xml:space="preserve">        巩固脱贫攻坚成果衔接乡村振兴</t>
  </si>
  <si>
    <t xml:space="preserve">   生产发展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</si>
  <si>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</si>
  <si>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</si>
  <si>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</si>
  <si>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</si>
  <si>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</si>
  <si>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</si>
  <si>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</si>
  <si>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</si>
  <si>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农业保险保费补贴</t>
  </si>
  <si>
    <t xml:space="preserve">   创业担保贷款贴息及奖补</t>
  </si>
  <si>
    <t xml:space="preserve">        目标价格补贴</t>
  </si>
  <si>
    <t xml:space="preserve">   其他目标价格补贴</t>
  </si>
  <si>
    <t xml:space="preserve">        其他农林水支出</t>
  </si>
  <si>
    <t xml:space="preserve">   其他农林水支出</t>
  </si>
  <si>
    <t xml:space="preserve">       公路水路运输</t>
  </si>
  <si>
    <t xml:space="preserve">   公路建设</t>
  </si>
  <si>
    <t xml:space="preserve">   公路养护</t>
  </si>
  <si>
    <t xml:space="preserve">   其他公路水路运输支出</t>
  </si>
  <si>
    <t>十四、资源勘探信息等支出</t>
  </si>
  <si>
    <t xml:space="preserve">       制造业</t>
  </si>
  <si>
    <t xml:space="preserve">   其他制造业支出</t>
  </si>
  <si>
    <t xml:space="preserve">       建筑业</t>
  </si>
  <si>
    <t xml:space="preserve">   其他建筑业支出</t>
  </si>
  <si>
    <t xml:space="preserve">       国有资产监管</t>
  </si>
  <si>
    <t xml:space="preserve">       支持中小企业发展和管理支出</t>
  </si>
  <si>
    <t xml:space="preserve">   中小企业发展专项</t>
  </si>
  <si>
    <t xml:space="preserve">        商业流通事务</t>
  </si>
  <si>
    <t xml:space="preserve">   其他商业流通事务支出</t>
  </si>
  <si>
    <t xml:space="preserve">        其他商业服务业等支出</t>
  </si>
  <si>
    <t xml:space="preserve">   其他商业服务业等支出</t>
  </si>
  <si>
    <t xml:space="preserve">        自然资源事务</t>
  </si>
  <si>
    <t xml:space="preserve">             自然资源利用与保护</t>
  </si>
  <si>
    <t xml:space="preserve">        保障性安居工程支出</t>
  </si>
  <si>
    <t xml:space="preserve">                 廉租住房</t>
  </si>
  <si>
    <t xml:space="preserve">                 农村危房改造</t>
  </si>
  <si>
    <t xml:space="preserve">                 公共租赁住房</t>
  </si>
  <si>
    <t xml:space="preserve">                 老旧小区改造</t>
  </si>
  <si>
    <t xml:space="preserve">                 其他保障性安居工程支出</t>
  </si>
  <si>
    <t xml:space="preserve">        住房改革支出</t>
  </si>
  <si>
    <t xml:space="preserve">   住房公积金</t>
  </si>
  <si>
    <t xml:space="preserve">        粮油物资事务</t>
  </si>
  <si>
    <t xml:space="preserve">   其他粮油物资事务支出</t>
  </si>
  <si>
    <t xml:space="preserve">        粮油储备</t>
  </si>
  <si>
    <t xml:space="preserve">   储备粮油补贴</t>
  </si>
  <si>
    <t xml:space="preserve">   储备粮油差价补贴</t>
  </si>
  <si>
    <t>二十一、灾害防止及应急管理支出</t>
  </si>
  <si>
    <t xml:space="preserve">        应急管理事务</t>
  </si>
  <si>
    <t xml:space="preserve">   安全监管</t>
  </si>
  <si>
    <t xml:space="preserve">   应急救援</t>
  </si>
  <si>
    <t xml:space="preserve">        消防救援事务</t>
  </si>
  <si>
    <t xml:space="preserve">        矿山安全</t>
  </si>
  <si>
    <t xml:space="preserve">        自然灾害防治</t>
  </si>
  <si>
    <t xml:space="preserve">                 地质灾害防治</t>
  </si>
  <si>
    <t xml:space="preserve">                 其他自然灾害防治支出</t>
  </si>
  <si>
    <t xml:space="preserve">                其他支出</t>
  </si>
  <si>
    <t xml:space="preserve">        地方政府一般债务付息支出</t>
  </si>
  <si>
    <t xml:space="preserve">         地方政府一般债券付息支出</t>
  </si>
  <si>
    <t xml:space="preserve">       地方政府一般债务发行费用支出</t>
  </si>
  <si>
    <t>表12</t>
  </si>
  <si>
    <t>2024年达州市达川区区级一般公共预算收支预算平衡表</t>
  </si>
  <si>
    <t>收  入</t>
  </si>
  <si>
    <t>支  出</t>
  </si>
  <si>
    <t>补助下级支出</t>
  </si>
  <si>
    <t xml:space="preserve"> 返还性收入</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</si>
  <si>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</si>
  <si>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</si>
  <si>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</si>
  <si>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</si>
  <si>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</si>
  <si>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</si>
  <si>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</si>
  <si>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</si>
  <si>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</si>
  <si>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</si>
  <si>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表13</t>
  </si>
  <si>
    <t>2024年达州市达川区一般公共预算
经济分类科目支出预算表</t>
  </si>
  <si>
    <t>合    计</t>
  </si>
  <si>
    <t>一、机关工资福利支出</t>
  </si>
  <si>
    <t xml:space="preserve">   其中：工资奖金津补贴</t>
  </si>
  <si>
    <t xml:space="preserve">         社会保障缴费</t>
  </si>
  <si>
    <t xml:space="preserve">         住房公积金</t>
  </si>
  <si>
    <t xml:space="preserve">         其他工资福利支出</t>
  </si>
  <si>
    <t>二、机关商品和服务支出</t>
  </si>
  <si>
    <t xml:space="preserve">         办公经费</t>
  </si>
  <si>
    <t xml:space="preserve">         会议费 </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</si>
  <si>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</si>
  <si>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</si>
  <si>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</si>
  <si>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</si>
  <si>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</si>
  <si>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</si>
  <si>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</si>
  <si>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</si>
  <si>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</si>
  <si>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</si>
  <si>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</si>
  <si>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</si>
  <si>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 </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</si>
  <si>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</si>
  <si>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</si>
  <si>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</si>
  <si>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</si>
  <si>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</si>
  <si>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</si>
  <si>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</si>
  <si>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</si>
  <si>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</si>
  <si>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</si>
  <si>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</si>
  <si>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</si>
  <si>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</si>
  <si>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</si>
  <si>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</si>
  <si>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</si>
  <si>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</si>
  <si>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</si>
  <si>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</si>
  <si>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</si>
  <si>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</si>
  <si>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</si>
  <si>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</si>
  <si>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</si>
  <si>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</si>
  <si>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</si>
  <si>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</si>
  <si>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</si>
  <si>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</si>
  <si>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</si>
  <si>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</si>
  <si>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</si>
  <si>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</si>
  <si>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十三、转移性支出</t>
  </si>
  <si>
    <t xml:space="preserve">         上下级政府间转移性支出</t>
  </si>
  <si>
    <t>十四、预备费及预留</t>
  </si>
  <si>
    <t xml:space="preserve">         预备费</t>
  </si>
  <si>
    <t>十五、其他支出</t>
  </si>
  <si>
    <t xml:space="preserve">         赠与</t>
  </si>
  <si>
    <t xml:space="preserve">         国家赔偿费用支出</t>
  </si>
  <si>
    <t xml:space="preserve">         对民间非营利组织和群众性自治组织补贴</t>
  </si>
  <si>
    <t xml:space="preserve">         其他支出</t>
  </si>
  <si>
    <t>表14</t>
  </si>
  <si>
    <t>2024年达州市达川区级一般公共预算
经济分类科目支出预算表</t>
  </si>
  <si>
    <t>十二、债务还本付出</t>
  </si>
  <si>
    <t>表15</t>
  </si>
  <si>
    <t>2024年达州市达川区对下一般公共预算
转移支付和税收返还预算表</t>
  </si>
  <si>
    <t>转移支付名称</t>
  </si>
  <si>
    <t>上年执行数</t>
  </si>
  <si>
    <t>本年预算数</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</si>
  <si>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</si>
  <si>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</si>
  <si>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</si>
  <si>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</si>
  <si>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</si>
  <si>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</si>
  <si>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</si>
  <si>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</si>
  <si>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</si>
  <si>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</si>
  <si>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</si>
  <si>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</si>
  <si>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</si>
  <si>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</si>
  <si>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</si>
  <si>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</si>
  <si>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</si>
  <si>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</si>
  <si>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r>
      <rPr>
        <b/>
        <sz val="11"/>
        <color theme="1"/>
        <rFont val="宋体"/>
        <charset val="134"/>
        <scheme val="minor"/>
      </rPr>
      <t>备注：</t>
    </r>
    <r>
      <rPr>
        <sz val="11"/>
        <color theme="1"/>
        <rFont val="宋体"/>
        <charset val="134"/>
        <scheme val="minor"/>
      </rPr>
      <t>区（县）为预算级次最后一级，不存在对下转移支付，故此表无数据。</t>
    </r>
  </si>
  <si>
    <t>表16</t>
  </si>
  <si>
    <t>2024年达州市达川区政府性基金预算收入预算表</t>
  </si>
  <si>
    <t>一、政府性基金收入</t>
  </si>
  <si>
    <t>农网还贷资金收入</t>
  </si>
  <si>
    <t>国有土地收益基金收入</t>
  </si>
  <si>
    <t>农业土地开发资金收入</t>
  </si>
  <si>
    <t>国有土地使用权出让收入</t>
  </si>
  <si>
    <t>大中型水库库区基金收入</t>
  </si>
  <si>
    <t>污水处理费收入</t>
  </si>
  <si>
    <t>城市基础设施配套费收入</t>
  </si>
  <si>
    <t>其他政府性基金收入</t>
  </si>
  <si>
    <t>二、转移性收入</t>
  </si>
  <si>
    <t xml:space="preserve">       上年结余收入</t>
  </si>
  <si>
    <t>三、专项债务对应项目专项收入</t>
  </si>
  <si>
    <t>港口建设费专项债务对应项目专项收入</t>
  </si>
  <si>
    <t>国家电影事业发展专项资金专项债务对应项目专项收入</t>
  </si>
  <si>
    <t>国有土地使用权出让金专项债务对应项目专项收入</t>
  </si>
  <si>
    <t>国有土地收益基金专项债务对应项目专项收入</t>
  </si>
  <si>
    <t>农业土地开发资金专项债务对应项目专项收入</t>
  </si>
  <si>
    <t>其他政府性基金专项债务对应项目专项收入</t>
  </si>
  <si>
    <t>政府性基金预算收入合计</t>
  </si>
  <si>
    <t>表17</t>
  </si>
  <si>
    <t>2024年达州市达川区政府性基金预算支出预算表</t>
  </si>
  <si>
    <t>核电站乏燃料处理处置基金支出</t>
  </si>
  <si>
    <t>国家电影事业发展专项资金安排的支出</t>
  </si>
  <si>
    <t>旅游发展基金支出</t>
  </si>
  <si>
    <t>国家电影事业发展专项资金对应专项债务收入安排的支出</t>
  </si>
  <si>
    <t>大中型水库移民后期扶持基金支出</t>
  </si>
  <si>
    <t>小型水库移民扶助基金安排的支出</t>
  </si>
  <si>
    <t>小型水库移民扶助基金对应专项债务收入安排的支出</t>
  </si>
  <si>
    <t>可再生能源电价附加收入安排的支出</t>
  </si>
  <si>
    <t>废弃电子产品处理基金支出</t>
  </si>
  <si>
    <t>大中型水库库区基金安排的支出</t>
  </si>
  <si>
    <t>国家重大水利工程建设基金安排的支出</t>
  </si>
  <si>
    <t>大中型水库库区基金对应专项债务收入安排的支出</t>
  </si>
  <si>
    <t>国家重大水利工程建设基金对应专项债务收入安排的支出</t>
  </si>
  <si>
    <t>车辆通行费安排的支出</t>
  </si>
  <si>
    <t>港口建设费安排的支出</t>
  </si>
  <si>
    <t>民航发展基金支出</t>
  </si>
  <si>
    <t>政府收费公路专项债券收入安排的支出</t>
  </si>
  <si>
    <t>车辆通行费对应专项债务收入安排的支出</t>
  </si>
  <si>
    <t>港口建设费对应专项债务收入安排的支出</t>
  </si>
  <si>
    <t>农网还贷资金支出</t>
  </si>
  <si>
    <t>金融调控支出</t>
  </si>
  <si>
    <t>其他政府性基金及对应专项债务收入安排的支出</t>
  </si>
  <si>
    <t>彩票发行销售机构业务费安排的支出</t>
  </si>
  <si>
    <t>彩票公益金安排的支出</t>
  </si>
  <si>
    <t>地方政府专项债务付息支出</t>
  </si>
  <si>
    <t>国有土地使用权出让金债务发行费用支出</t>
  </si>
  <si>
    <t>十三、抗疫特别国债安排的支出</t>
  </si>
  <si>
    <t>基础设施建设</t>
  </si>
  <si>
    <t>抗疫相关支出</t>
  </si>
  <si>
    <t>十四、转移性支出</t>
  </si>
  <si>
    <t xml:space="preserve">       政府性基金补助支出</t>
  </si>
  <si>
    <t xml:space="preserve">       政府性基金上解支出</t>
  </si>
  <si>
    <t xml:space="preserve">       调出资金</t>
  </si>
  <si>
    <t xml:space="preserve">       年终结余（转）</t>
  </si>
  <si>
    <t>十五、债务支出</t>
  </si>
  <si>
    <t xml:space="preserve">       地方政府专项债务还本支出</t>
  </si>
  <si>
    <t xml:space="preserve">       地方政府专项债务转贷支出</t>
  </si>
  <si>
    <t>政府性基金预算支出合计</t>
  </si>
  <si>
    <t>表18</t>
  </si>
  <si>
    <t>2024年达州市达川区政府性基金预算收支预算平衡表</t>
  </si>
  <si>
    <t>政府性基金预算收入</t>
  </si>
  <si>
    <t>政府性基金预算支出</t>
  </si>
  <si>
    <t>地方政府专项债务还本支出</t>
  </si>
  <si>
    <t>地方政府专项债务转贷收入</t>
  </si>
  <si>
    <t>表19</t>
  </si>
  <si>
    <t>2024年达州市达川区区级政府性基金预算收入预算表</t>
  </si>
  <si>
    <t>表20</t>
  </si>
  <si>
    <t>2024年达州市达川区区级政府性基金预算支出预算表</t>
  </si>
  <si>
    <t>地方政府专项债务发行费用支出</t>
  </si>
  <si>
    <t>表21</t>
  </si>
  <si>
    <t>2024年达州市达川区区级政府性基金预算收支预算平衡表</t>
  </si>
  <si>
    <t>表22</t>
  </si>
  <si>
    <t>2024年达州市达川区对下政府性基金预算
转移支付预算表</t>
  </si>
  <si>
    <t>一、文化旅游体育与传媒支出</t>
  </si>
  <si>
    <t>其中：国家电影事业发展专项资金安排的支出</t>
  </si>
  <si>
    <t xml:space="preserve">     其中：其他国家电影事业发展专项资金支出</t>
  </si>
  <si>
    <t>二、……</t>
  </si>
  <si>
    <t>其中：……</t>
  </si>
  <si>
    <t xml:space="preserve">     其中：……</t>
  </si>
  <si>
    <r>
      <rPr>
        <b/>
        <sz val="11"/>
        <rFont val="宋体"/>
        <charset val="134"/>
      </rPr>
      <t>备注：</t>
    </r>
    <r>
      <rPr>
        <sz val="11"/>
        <rFont val="宋体"/>
        <charset val="134"/>
      </rPr>
      <t>区（县）为预算级次最后一级，不存在对下转移支付，故此表无数据。</t>
    </r>
  </si>
  <si>
    <t>表23</t>
  </si>
  <si>
    <t>2024年达州市达川区国有资本经营预算收入预算表</t>
  </si>
  <si>
    <t>2023年
执行数</t>
  </si>
  <si>
    <t>2024年
预算数</t>
  </si>
  <si>
    <t>为上年
执行</t>
  </si>
  <si>
    <t>表24</t>
  </si>
  <si>
    <t>2024年达州市达川区国有资本经营预算支出预算表</t>
  </si>
  <si>
    <t xml:space="preserve">        厂办大集体改革支出</t>
  </si>
  <si>
    <t xml:space="preserve"> ……</t>
  </si>
  <si>
    <t>表25</t>
  </si>
  <si>
    <t>2024年达州市达川区国有资本经营预算收支预算平衡表</t>
  </si>
  <si>
    <t>国有资本经营预算收入</t>
  </si>
  <si>
    <t>国有资本经营预算支出</t>
  </si>
  <si>
    <t xml:space="preserve">  上级补助收入</t>
  </si>
  <si>
    <t xml:space="preserve">  上解支出</t>
  </si>
  <si>
    <t xml:space="preserve">  上年结余收入</t>
  </si>
  <si>
    <t xml:space="preserve">  调出资金</t>
  </si>
  <si>
    <t>表26</t>
  </si>
  <si>
    <t>2024年达州市达川区区级国有资本经营预算收入预算表</t>
  </si>
  <si>
    <t>表27</t>
  </si>
  <si>
    <t>2024年达州市达川区区级国有资本经营预算支出预算表</t>
  </si>
  <si>
    <t>表28</t>
  </si>
  <si>
    <t>2024年达州市达川区区级国有资本经营预算收支预算平衡表</t>
  </si>
  <si>
    <t xml:space="preserve">  补助下级支出</t>
  </si>
  <si>
    <t xml:space="preserve">  上解收入</t>
  </si>
  <si>
    <t>表29</t>
  </si>
  <si>
    <t>2024年达州市达川区对下国有资本经营预算
转移支付预算表</t>
  </si>
  <si>
    <r>
      <rPr>
        <b/>
        <sz val="11"/>
        <rFont val="宋体"/>
        <charset val="134"/>
      </rPr>
      <t>预 算</t>
    </r>
    <r>
      <rPr>
        <b/>
        <sz val="11"/>
        <rFont val="宋体"/>
        <charset val="134"/>
      </rPr>
      <t xml:space="preserve"> </t>
    </r>
    <r>
      <rPr>
        <b/>
        <sz val="11"/>
        <rFont val="宋体"/>
        <charset val="134"/>
      </rPr>
      <t>科</t>
    </r>
    <r>
      <rPr>
        <b/>
        <sz val="11"/>
        <rFont val="宋体"/>
        <charset val="134"/>
      </rPr>
      <t xml:space="preserve"> </t>
    </r>
    <r>
      <rPr>
        <b/>
        <sz val="11"/>
        <rFont val="宋体"/>
        <charset val="134"/>
      </rPr>
      <t>目</t>
    </r>
  </si>
  <si>
    <t>为上年
执行数</t>
  </si>
  <si>
    <t>表30</t>
  </si>
  <si>
    <t>2024年达州市达川区社会保险基金预算收入预算表</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</si>
  <si>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</si>
  <si>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</si>
  <si>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</si>
  <si>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</si>
  <si>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</si>
  <si>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</si>
  <si>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</si>
  <si>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</si>
  <si>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</si>
  <si>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</si>
  <si>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</si>
  <si>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</si>
  <si>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</si>
  <si>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</si>
  <si>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</si>
  <si>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</si>
  <si>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</si>
  <si>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</si>
  <si>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</si>
  <si>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</si>
  <si>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</si>
  <si>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</si>
  <si>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</si>
  <si>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</si>
  <si>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</si>
  <si>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</si>
  <si>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</si>
  <si>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</si>
  <si>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</si>
  <si>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</si>
  <si>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</si>
  <si>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</si>
  <si>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</si>
  <si>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</si>
  <si>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</si>
  <si>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</si>
  <si>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</si>
  <si>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</si>
  <si>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</si>
  <si>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</si>
  <si>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</si>
  <si>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2.按照《中华人民共和国预算法》要求，社会保险基金预算按统筹层次编制，统筹地区公开本地区社会保险基金预算时，应公开到本统筹层次及下级的社会保险险种。
     3.因城乡居民养老保险从2024年起实行市级统筹，故此表无数据。</t>
  </si>
  <si>
    <t>表31</t>
  </si>
  <si>
    <t>2024年达州市达川区社会保险基金预算支出预算表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</si>
  <si>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</si>
  <si>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</si>
  <si>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</si>
  <si>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</si>
  <si>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</si>
  <si>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</si>
  <si>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</si>
  <si>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</si>
  <si>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</si>
  <si>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</si>
  <si>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</si>
  <si>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</si>
  <si>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</si>
  <si>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</si>
  <si>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</si>
  <si>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</si>
  <si>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</si>
  <si>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</si>
  <si>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</si>
  <si>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</si>
  <si>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</si>
  <si>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</si>
  <si>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</si>
  <si>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</si>
  <si>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</si>
  <si>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</si>
  <si>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</si>
  <si>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</si>
  <si>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</si>
  <si>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</si>
  <si>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</si>
  <si>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</si>
  <si>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</si>
  <si>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</si>
  <si>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</si>
  <si>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</si>
  <si>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备注：1.“预算科目”根据政府收支分类科目调整进行相应调整。
      2.按照《中华人民共和国预算法》要求，社会保险基金预算按统筹层次编制，统筹地区公开本地区社会保险基金预算时，应公开到本统筹层次及下级的社会保险险种。
      3.因城乡居民养老保险从2024年起实行市级统筹，故此表无数据。</t>
  </si>
  <si>
    <t>表32</t>
  </si>
  <si>
    <t>2024年达州市达川区社会保险基金预算收支预算平衡表</t>
  </si>
  <si>
    <t>社会保险基金预算收入</t>
  </si>
  <si>
    <t>社会保险基金预算支出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</si>
  <si>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</si>
  <si>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</si>
  <si>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</si>
  <si>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</si>
  <si>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</si>
  <si>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</si>
  <si>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</si>
  <si>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</si>
  <si>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</si>
  <si>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</si>
  <si>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</si>
  <si>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</si>
  <si>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</si>
  <si>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年终结余</t>
  </si>
  <si>
    <t>备注：1.“预算科目”根据政府收支分类科目调整进行相应调整。
      2.按照《中华人民共和国预算法》要求，社会保险基金预算按统筹层次编制，统筹地区公开本地区社会保险基金预算时，应公开到本统筹层次及下级的社会保险险种。
     3.因城乡居民养老保险从2024年起实行市级统筹，故此表无数据。</t>
  </si>
  <si>
    <t>表33</t>
  </si>
  <si>
    <t>2024年达州市达川区区级社会保险基金预算收入预算表</t>
  </si>
  <si>
    <t>备注：1.“预算科目”根据政府收支分类科目调整进行相应调整。
      2.按照《中华人民共和国预算法》要求，社会保险基金预算按统筹层次编制，统筹地区公开本级社会保险基金预算时， 应公开到本统筹层次的社会保险险种。
      3.因城乡居民养老保险从2024年起实行市级统筹，故此表无数据。</t>
  </si>
  <si>
    <t>表34</t>
  </si>
  <si>
    <t>2024年达州市达川区区级社会保险基金预算支出预算表</t>
  </si>
  <si>
    <t>备注：1.“预算科目”根据政府收支分类科目调整进行相应调整。
      2.按照《中华人民共和国预算法》要求，社会保险基金预算按统筹层次编制，统筹地区公开本级社会保险基金预算时，应公开到本统筹层次的社会保险险种。
      3.因城乡居民养老保险从2024年起实行市级统筹，故此表无数据。</t>
  </si>
  <si>
    <t>表35</t>
  </si>
  <si>
    <t>2024年达州市达川区区级社会保险基金预算收支预算平衡表</t>
  </si>
  <si>
    <t>表36</t>
  </si>
  <si>
    <t>达州市达川区2023年地方政府债务限额及余额预算情况表</t>
  </si>
  <si>
    <t>地   区</t>
  </si>
  <si>
    <t>2023年债务限额</t>
  </si>
  <si>
    <t>2023年债务余额预计执行数</t>
  </si>
  <si>
    <t>一般债务</t>
  </si>
  <si>
    <t>专项债务</t>
  </si>
  <si>
    <t>公  式</t>
  </si>
  <si>
    <t>A=B+C</t>
  </si>
  <si>
    <t>B</t>
  </si>
  <si>
    <t>C</t>
  </si>
  <si>
    <t>D=E+F</t>
  </si>
  <si>
    <t>E</t>
  </si>
  <si>
    <t>F</t>
  </si>
  <si>
    <t>达川区合计</t>
  </si>
  <si>
    <t xml:space="preserve">  一、达川区本级</t>
  </si>
  <si>
    <t>注：1.本表反映上一年度本地区、本级及所属地区地方政府债务限额及余额预计执行数。
    2.本表由县级以上地方各级财政部门在本级人民代表大会批准预算后二十日内公开。</t>
  </si>
  <si>
    <t>表37</t>
  </si>
  <si>
    <t>达州市达川区地方政府一般债务余额情况表</t>
  </si>
  <si>
    <t>项    目</t>
  </si>
  <si>
    <t>一、2022年末地方政府一般债务余额实际数</t>
  </si>
  <si>
    <t>二、2023年末地方政府一般债务限额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</si>
  <si>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</si>
  <si>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</si>
  <si>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</si>
  <si>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</si>
  <si>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</si>
  <si>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六、2023年末地方政府一般债务剩余年限（年）</t>
  </si>
  <si>
    <t>七、2024年地方政府一般债务新增举债额度</t>
  </si>
  <si>
    <t>八、2024年地方政府一般债务限额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</si>
  <si>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</si>
  <si>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表38</t>
  </si>
  <si>
    <t>达州市达川区地方政府专项债务余额情况表</t>
  </si>
  <si>
    <t>一、2022年末地方政府专项债务余额实际数</t>
  </si>
  <si>
    <t>二、2023年末地方政府专项债务限额</t>
  </si>
  <si>
    <t>三、2023年地方政府专项债务发行额</t>
  </si>
  <si>
    <t>四、2023年地方政府专项债务还本额</t>
  </si>
  <si>
    <t>五、2023年末地方政府专项债务余额预计执行数</t>
  </si>
  <si>
    <t>六、2023年末地方政府专项债务剩余年限（年）</t>
  </si>
  <si>
    <t>七、2024年地方政府专项债务新增举债额度</t>
  </si>
  <si>
    <t>八、2024年末地方政府专项债务限额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</si>
  <si>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</si>
  <si>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表39</t>
  </si>
  <si>
    <t>达州市达川区地方政府债券发行及还本付息情况表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</si>
  <si>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</si>
  <si>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</si>
  <si>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</si>
  <si>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</si>
  <si>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</si>
  <si>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</si>
  <si>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</si>
  <si>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</si>
  <si>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</si>
  <si>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</si>
  <si>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</si>
  <si>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</si>
  <si>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</si>
  <si>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</si>
  <si>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</si>
  <si>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</si>
  <si>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</si>
  <si>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</si>
  <si>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</si>
  <si>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</si>
  <si>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</si>
  <si>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</si>
  <si>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</si>
  <si>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</si>
  <si>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</si>
  <si>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</si>
  <si>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</si>
  <si>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</si>
  <si>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</si>
  <si>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</si>
  <si>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</si>
  <si>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表40</t>
  </si>
  <si>
    <t>达州市达川区本级2023年地方政府专项债务表</t>
  </si>
  <si>
    <t>项目</t>
  </si>
  <si>
    <t>一、专项债券收入</t>
  </si>
  <si>
    <t>二、专项债券支出</t>
  </si>
  <si>
    <t>三、还本付息</t>
  </si>
  <si>
    <t xml:space="preserve">    其中：还本预计执行数</t>
  </si>
  <si>
    <t xml:space="preserve">          付息预计执行数</t>
  </si>
  <si>
    <t>四、项目负债规模</t>
  </si>
  <si>
    <t>五、已发行专项债券期限（年）</t>
  </si>
  <si>
    <t>六、已发行专项债券利率（%）</t>
  </si>
  <si>
    <t>注：1.本表反映上一年度本级政府专项债券收入、支出、还本付息及专项收入情况，反映本级项目的负债规模、期限、利率、还本付息等情况。
    2.本表由县级以上地方各级财政部门在本级人民代表大会批准预算后二十日内公开。</t>
  </si>
  <si>
    <t>表41</t>
  </si>
  <si>
    <t>达州市达川区本级2023年新增政府债券项目实施情况表</t>
  </si>
  <si>
    <t>区划名称</t>
  </si>
  <si>
    <t>项目实施单位</t>
  </si>
  <si>
    <t>项目名称</t>
  </si>
  <si>
    <t>新增债券资金发行金额</t>
  </si>
  <si>
    <t>财政部门资金拨付</t>
  </si>
  <si>
    <t>项目概况</t>
  </si>
  <si>
    <t>一般债券</t>
  </si>
  <si>
    <t>专项债券</t>
  </si>
  <si>
    <t>拨付金额</t>
  </si>
  <si>
    <t>拨付进度（%）</t>
  </si>
  <si>
    <t>达川区</t>
  </si>
  <si>
    <t>达州市达川区国有资产经营公司</t>
  </si>
  <si>
    <t>达川区华泰、保险片区老旧小区改造建设项目</t>
  </si>
  <si>
    <r>
      <rPr>
        <sz val="10"/>
        <color theme="1"/>
        <rFont val="宋体"/>
        <charset val="134"/>
      </rPr>
      <t>城镇老旧小区改造</t>
    </r>
  </si>
  <si>
    <t>达川区侨兴片区老旧小区改造建设项目</t>
  </si>
  <si>
    <t>达川区金南、广新片区老旧小区改造建设项目</t>
  </si>
  <si>
    <t>达川区科南、万兴片区老旧小区改造建设项目</t>
  </si>
  <si>
    <t>达川区文化体育和旅游局</t>
  </si>
  <si>
    <t>巴人文化历史博物馆项目</t>
  </si>
  <si>
    <r>
      <rPr>
        <sz val="10"/>
        <color theme="1"/>
        <rFont val="宋体"/>
        <charset val="134"/>
      </rPr>
      <t>文化旅游</t>
    </r>
  </si>
  <si>
    <t>达州市达川区乡村振兴事务中心</t>
  </si>
  <si>
    <t>达州市达川区2022年农村人居环境整治</t>
  </si>
  <si>
    <t>其他社会事业</t>
  </si>
  <si>
    <t>达川区蜀东花园、同盛片区老旧小区改造建设项目</t>
  </si>
  <si>
    <t>达州市达川空港新区开发建设有限公司</t>
  </si>
  <si>
    <t>达川区建新片区老旧小区改造建设项目</t>
  </si>
  <si>
    <r>
      <rPr>
        <sz val="9"/>
        <color theme="1"/>
        <rFont val="宋体"/>
        <charset val="134"/>
        <scheme val="minor"/>
      </rPr>
      <t>现代农业科技产业园二期（标准厂房</t>
    </r>
    <r>
      <rPr>
        <sz val="11"/>
        <color indexed="8"/>
        <rFont val="Times New Roman"/>
        <charset val="0"/>
      </rPr>
      <t>3</t>
    </r>
    <r>
      <rPr>
        <sz val="11"/>
        <color indexed="8"/>
        <rFont val="宋体"/>
        <charset val="134"/>
      </rPr>
      <t>期）</t>
    </r>
  </si>
  <si>
    <t>产业园区基础设施</t>
  </si>
  <si>
    <r>
      <rPr>
        <sz val="10"/>
        <color theme="1"/>
        <rFont val="宋体"/>
        <charset val="134"/>
      </rPr>
      <t>达州市国有资产经营管理有限公司</t>
    </r>
  </si>
  <si>
    <t>新建西安至重庆高速铁路安康至重庆段（达州段）</t>
  </si>
  <si>
    <r>
      <rPr>
        <sz val="10"/>
        <color theme="1"/>
        <rFont val="宋体"/>
        <charset val="134"/>
      </rPr>
      <t>交通—铁路</t>
    </r>
  </si>
  <si>
    <t>达州市达川发展控股有限公司</t>
  </si>
  <si>
    <t>达川区城市公共停车场及充电桩建设项目</t>
  </si>
  <si>
    <t>城市停车场</t>
  </si>
  <si>
    <t>达州市达川区广联建设有限公司</t>
  </si>
  <si>
    <t>达州市达川区三里坪铁路广场建设项目</t>
  </si>
  <si>
    <t>达川区人民医院</t>
  </si>
  <si>
    <t>达川区人民医院新建业务用房项目（二期）</t>
  </si>
  <si>
    <t>卫生健康（含应急医疗救治设施、公共卫生设施）</t>
  </si>
  <si>
    <t>新建铁路成都至达州至万州铁路（达州段）项目</t>
  </si>
  <si>
    <t>达州市交通发展总公司</t>
  </si>
  <si>
    <t>国道210线达州市过境段公路改造工程</t>
  </si>
  <si>
    <t>交通基础设施领域</t>
  </si>
  <si>
    <r>
      <rPr>
        <sz val="10"/>
        <color theme="1"/>
        <rFont val="宋体"/>
        <charset val="134"/>
      </rPr>
      <t>达州弘义投资建设有限责任公司</t>
    </r>
  </si>
  <si>
    <t>达州市高铁货运物流基地一期工程</t>
  </si>
  <si>
    <t>达州道达交通发展有限公司</t>
  </si>
  <si>
    <t>县乡道提升改善工程</t>
  </si>
  <si>
    <t>农村公路</t>
  </si>
  <si>
    <t>达州中学</t>
  </si>
  <si>
    <t>四川省达州中学百马校区建设项目</t>
  </si>
  <si>
    <t>义务教育</t>
  </si>
  <si>
    <t>达川区九龙湖大道综合管廊项目</t>
  </si>
  <si>
    <t>地下管线管廊</t>
  </si>
  <si>
    <t>达川区石家湾智慧停车场建设项目</t>
  </si>
  <si>
    <t>达州市达川信和建设有限公司</t>
  </si>
  <si>
    <t>达川区南府公园建设项目</t>
  </si>
  <si>
    <t>文化旅游</t>
  </si>
  <si>
    <t>达川区实验幼儿园</t>
  </si>
  <si>
    <t>达州市达川区公办幼儿园建设项目</t>
  </si>
  <si>
    <t>学前教育</t>
  </si>
  <si>
    <t>达州市达川区云门水务投资有限责任公司</t>
  </si>
  <si>
    <t>达州市达川区斑竹沟水库工程</t>
  </si>
  <si>
    <t>农林水利</t>
  </si>
  <si>
    <t>注：1.本表反映本级上一年度安排的新增地方政府债券资金使用情况。
    2.本表由县级以上地方各级财政部门在本级人民代表大会批准预算后二十日内公开。</t>
  </si>
  <si>
    <t>表42</t>
  </si>
  <si>
    <t>达州市达川区2024年地方政府债务限额提前下达情况表</t>
  </si>
  <si>
    <t>下级</t>
  </si>
  <si>
    <t>一、2023年地方政府债务限额</t>
  </si>
  <si>
    <t>其中： 一般债务限额</t>
  </si>
  <si>
    <t xml:space="preserve">       专项债务限额</t>
  </si>
  <si>
    <t>二、提前下达的2024年新增地方政府债务限额</t>
  </si>
  <si>
    <t>注：1.本表反映本地区及本级预算中列示提前下达的新增地方政府债务限额情况。
    2.本表由县级以上地方各级财政部门在本级人民代表大会批准预算后二十日内公开。</t>
  </si>
  <si>
    <t>表43</t>
  </si>
  <si>
    <t>达州市达川区本级2024年提前下达新增地方政府债券资金安排情况表</t>
  </si>
  <si>
    <t>项目领域</t>
  </si>
  <si>
    <t>项目主管部门</t>
  </si>
  <si>
    <t>债券性质</t>
  </si>
  <si>
    <t>发行金额</t>
  </si>
  <si>
    <t>新建西安至重庆高速铁路安康至重庆段</t>
  </si>
  <si>
    <t>达川区住建局</t>
  </si>
  <si>
    <t>水利</t>
  </si>
  <si>
    <t>达川区水务局</t>
  </si>
  <si>
    <t>达川区翠屏大道工程</t>
  </si>
  <si>
    <t>其他地下管线</t>
  </si>
  <si>
    <t>注：1.本表反映本级当年提前下达的新增地方政府债券资金安排情况。
    2.本表由县级以上地方各级财政部门在本级人民代表大会批准预算后二十日内公开。</t>
  </si>
  <si>
    <t>表44</t>
  </si>
  <si>
    <t>达州市达川区2024年地方政府债务限额调整情况表</t>
  </si>
  <si>
    <t>二、2024年新增地方政府债务限额</t>
  </si>
  <si>
    <t>附：提前下达的2024年新增地方政府债务限额</t>
  </si>
  <si>
    <t>G=H+I</t>
  </si>
  <si>
    <t>I</t>
  </si>
  <si>
    <t>三、2024年地方政府债务限额</t>
  </si>
  <si>
    <t>J=K+L</t>
  </si>
  <si>
    <t>L</t>
  </si>
  <si>
    <t>注：1.本表反映本地区及本级当年地方政府债务限额调整情况。
    2.本表由县级以上地方各级财政部门在本级人民代表大会常务委员会批准预算调整方案后二十日内公开。</t>
  </si>
  <si>
    <t>表45</t>
  </si>
  <si>
    <t>达州市达川区2024年限额调整地方政府债券资金安排表</t>
  </si>
  <si>
    <t>序号</t>
  </si>
  <si>
    <t>注：1.本表反映本级当年新增地方政府债券资金安排情况。
    2.本表由县级以上地方各级财政部门在本级人民代表大会常务委员会批准预算调整方案后二十日内公开。</t>
  </si>
  <si>
    <t>表46</t>
  </si>
  <si>
    <t xml:space="preserve">2024年达川区重大政策和重点项目绩效目标表 </t>
  </si>
  <si>
    <t>达州市达川区沙滩河水库灌区2023-2025续建配套与节水改造项目</t>
  </si>
  <si>
    <t>预算单位</t>
  </si>
  <si>
    <t>龙武国际工程咨询有限公司</t>
  </si>
  <si>
    <t>项目类型</t>
  </si>
  <si>
    <t>渠道灌溉工程</t>
  </si>
  <si>
    <t>项 目 概 况</t>
  </si>
  <si>
    <t>中长期规划（名称、文号，仅指常年项目）</t>
  </si>
  <si>
    <t>资金管理办法（名称、文号）</t>
  </si>
  <si>
    <t>达川发改发〔2023〕83号《达州市达川区发展和改革局关于转发〈2023增发国债项目管理办法〉的通知》</t>
  </si>
  <si>
    <t>绩效分配方式（选中项涂黑，可多选）</t>
  </si>
  <si>
    <t>□ 因素法</t>
  </si>
  <si>
    <t>□ 项目法</t>
  </si>
  <si>
    <t>■据实据效</t>
  </si>
  <si>
    <t>■ 因素法与项目法相结合</t>
  </si>
  <si>
    <t>立项依据</t>
  </si>
  <si>
    <t>达市水务函〔2022〕166号</t>
  </si>
  <si>
    <t>使用范围</t>
  </si>
  <si>
    <t>达州市达川区沙滩河水库灌区2023-2025续建配套与节水改造项目所涉各项工作</t>
  </si>
  <si>
    <t>申报（补助）条件</t>
  </si>
  <si>
    <t>项目起止年限</t>
  </si>
  <si>
    <t>项目资金（万元）</t>
  </si>
  <si>
    <t xml:space="preserve">  年度资金总额：</t>
  </si>
  <si>
    <t xml:space="preserve">       其中：财政拨款</t>
  </si>
  <si>
    <t xml:space="preserve">             其他资金</t>
  </si>
  <si>
    <t>总 体 目 标</t>
  </si>
  <si>
    <t>年度目标</t>
  </si>
  <si>
    <r>
      <rPr>
        <sz val="11"/>
        <rFont val="宋体"/>
        <charset val="134"/>
        <scheme val="minor"/>
      </rPr>
      <t>计划工期19个月，按照约定完成整治渠道总长75.8</t>
    </r>
    <r>
      <rPr>
        <sz val="11"/>
        <rFont val="宋体"/>
        <charset val="134"/>
      </rPr>
      <t>㎞</t>
    </r>
    <r>
      <rPr>
        <sz val="11"/>
        <rFont val="宋体"/>
        <charset val="134"/>
        <scheme val="minor"/>
      </rPr>
      <t>，改造渠道建筑物289处，改造渠系附属建筑物252处等工作任务，经项目实施后将改善灌溉面积5.53万亩，恢复灌溉面积4.53万亩，达到设计灌溉面积10.06万亩，保证了渠系安全正常运行，确保农田有效灌溉，更有效发挥水库作用，为服务“三农”工作做好水资源保障。</t>
    </r>
  </si>
  <si>
    <t>绩 效 指 标</t>
  </si>
  <si>
    <t>一级指标</t>
  </si>
  <si>
    <t>二级指标</t>
  </si>
  <si>
    <t>三级指标</t>
  </si>
  <si>
    <t>指标性质</t>
  </si>
  <si>
    <t>指标值</t>
  </si>
  <si>
    <t>度量单位</t>
  </si>
  <si>
    <t>权重</t>
  </si>
  <si>
    <t>指标方向性</t>
  </si>
  <si>
    <t>产出指标</t>
  </si>
  <si>
    <t>数量指标</t>
  </si>
  <si>
    <t>整治渠道</t>
  </si>
  <si>
    <t>≥</t>
  </si>
  <si>
    <t>㎞</t>
  </si>
  <si>
    <t>正向</t>
  </si>
  <si>
    <t>改造渠道建筑物</t>
  </si>
  <si>
    <t>处</t>
  </si>
  <si>
    <t>改造渠系附属建筑物</t>
  </si>
  <si>
    <t>改善灌溉面积</t>
  </si>
  <si>
    <t>万亩</t>
  </si>
  <si>
    <t>恢复灌溉面积</t>
  </si>
  <si>
    <t>设计灌溉面积</t>
  </si>
  <si>
    <t>质量指标</t>
  </si>
  <si>
    <t>灌区2023-2025续建配套与节水改造项目质量</t>
  </si>
  <si>
    <t>定性</t>
  </si>
  <si>
    <t>达标</t>
  </si>
  <si>
    <t>渠道建筑物及附属建筑物运行质量</t>
  </si>
  <si>
    <t>正常安全运行</t>
  </si>
  <si>
    <t>时效指标</t>
  </si>
  <si>
    <t>灌区2023-2025续建配套与节水改造目完成时效</t>
  </si>
  <si>
    <t>≤</t>
  </si>
  <si>
    <t>反向</t>
  </si>
  <si>
    <t>成本指标</t>
  </si>
  <si>
    <t>灌区2023-2025续建配套与节水改造项目（万元）</t>
  </si>
  <si>
    <t>万元</t>
  </si>
  <si>
    <t>效益指标</t>
  </si>
  <si>
    <t>社会效益指标</t>
  </si>
  <si>
    <t>农田有效灌溉</t>
  </si>
  <si>
    <t>好</t>
  </si>
  <si>
    <t>生态效益指标</t>
  </si>
  <si>
    <t>有效发挥水库作用，为服务“三农”工作做好水生态保障</t>
  </si>
  <si>
    <t>可持续影响指标</t>
  </si>
  <si>
    <t>健全渠道安全管理制度</t>
  </si>
  <si>
    <t>健全</t>
  </si>
  <si>
    <t>满意度指标</t>
  </si>
  <si>
    <t>服务对象满意度指标</t>
  </si>
  <si>
    <t>受益对象满意度</t>
  </si>
  <si>
    <t>95</t>
  </si>
  <si>
    <t>%</t>
  </si>
  <si>
    <t>10</t>
  </si>
  <si>
    <t>注：1.各级财政部门在公开政府预算时，应当公开重大政策和重点项目等绩效目标。
    2.此表为参考样表，各级财政部门可根据实际情况适当调整。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</si>
</sst>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 numFmtId="178" formatCode="0_);[Red]\(0\)"/>
    <numFmt numFmtId="179" formatCode="0.0_ "/>
    <numFmt numFmtId="180" formatCode="0.00_ "/>
    <numFmt numFmtId="181" formatCode="0.0"/>
    <numFmt numFmtId="182" formatCode="#,##0_ "/>
    <numFmt numFmtId="183" formatCode="0.0_);[Red]\(0.0\)"/>
    <numFmt numFmtId="184" formatCode="____@"/>
    <numFmt numFmtId="185" formatCode="0_ ;[Red]\-0\ "/>
    <numFmt numFmtId="186" formatCode="###0"/>
  </numFmts>
  <fonts count="78">
    <font>
      <sz val="12"/>
      <name val="宋体"/>
      <charset val="134"/>
    </font>
    <font>
      <sz val="12"/>
      <color theme="1"/>
      <name val="方正黑体简体"/>
      <charset val="134"/>
    </font>
    <font>
      <sz val="20"/>
      <name val="方正小标宋简体"/>
      <charset val="134"/>
    </font>
    <font>
      <sz val="11"/>
      <name val="宋体"/>
      <charset val="134"/>
      <scheme val="minor"/>
    </font>
    <font>
      <sz val="11"/>
      <color indexed="8"/>
      <name val="宋体"/>
      <charset val="134"/>
      <scheme val="minor"/>
    </font>
    <font>
      <sz val="12"/>
      <name val="方正黑体简体"/>
      <charset val="134"/>
    </font>
    <font>
      <sz val="12"/>
      <name val="宋体"/>
      <charset val="134"/>
      <scheme val="major"/>
    </font>
    <font>
      <sz val="11"/>
      <name val="宋体"/>
      <charset val="134"/>
      <scheme val="major"/>
    </font>
    <font>
      <sz val="11"/>
      <color indexed="8"/>
      <name val="宋体"/>
      <charset val="134"/>
    </font>
    <font>
      <sz val="11"/>
      <color theme="1"/>
      <name val="宋体"/>
      <charset val="134"/>
      <scheme val="minor"/>
    </font>
    <font>
      <sz val="11"/>
      <name val="宋体"/>
      <charset val="134"/>
    </font>
    <font>
      <sz val="9"/>
      <color theme="1"/>
      <name val="宋体"/>
      <charset val="134"/>
      <scheme val="minor"/>
    </font>
    <font>
      <sz val="10"/>
      <color theme="1"/>
      <name val="宋体"/>
      <charset val="134"/>
    </font>
    <font>
      <sz val="9.5"/>
      <color rgb="FF000000"/>
      <name val="宋体"/>
      <charset val="134"/>
    </font>
    <font>
      <sz val="20"/>
      <color indexed="8"/>
      <name val="方正小标宋简体"/>
      <charset val="134"/>
    </font>
    <font>
      <sz val="12"/>
      <color indexed="8"/>
      <name val="宋体"/>
      <charset val="134"/>
      <scheme val="major"/>
    </font>
    <font>
      <sz val="11"/>
      <color indexed="8"/>
      <name val="宋体"/>
      <charset val="134"/>
      <scheme val="major"/>
    </font>
    <font>
      <b/>
      <sz val="11"/>
      <name val="宋体"/>
      <charset val="134"/>
      <scheme val="major"/>
    </font>
    <font>
      <sz val="11"/>
      <name val="SimSun"/>
      <charset val="134"/>
    </font>
    <font>
      <b/>
      <sz val="11"/>
      <name val="宋体"/>
      <charset val="134"/>
    </font>
    <font>
      <sz val="18"/>
      <name val="方正小标宋简体"/>
      <charset val="134"/>
    </font>
    <font>
      <sz val="12"/>
      <color indexed="8"/>
      <name val="方正黑体简体"/>
      <charset val="134"/>
    </font>
    <font>
      <sz val="12"/>
      <color indexed="8"/>
      <name val="宋体"/>
      <charset val="134"/>
    </font>
    <font>
      <b/>
      <sz val="11"/>
      <color indexed="8"/>
      <name val="宋体"/>
      <charset val="134"/>
    </font>
    <font>
      <b/>
      <sz val="10"/>
      <name val="宋体"/>
      <charset val="134"/>
    </font>
    <font>
      <sz val="20"/>
      <color theme="1"/>
      <name val="方正小标宋简体"/>
      <charset val="134"/>
    </font>
    <font>
      <sz val="12"/>
      <color theme="1"/>
      <name val="宋体"/>
      <charset val="134"/>
      <scheme val="minor"/>
    </font>
    <font>
      <sz val="12"/>
      <color theme="1"/>
      <name val="宋体"/>
      <charset val="134"/>
    </font>
    <font>
      <sz val="9"/>
      <color indexed="8"/>
      <name val="仿宋_GB2312"/>
      <charset val="134"/>
    </font>
    <font>
      <sz val="10"/>
      <color theme="1"/>
      <name val="宋体"/>
      <charset val="134"/>
      <scheme val="minor"/>
    </font>
    <font>
      <sz val="10"/>
      <name val="宋体"/>
      <charset val="134"/>
    </font>
    <font>
      <sz val="9"/>
      <color indexed="8"/>
      <name val="宋体"/>
      <charset val="134"/>
    </font>
    <font>
      <sz val="9"/>
      <color theme="1"/>
      <name val="宋体"/>
      <charset val="134"/>
    </font>
    <font>
      <b/>
      <sz val="11"/>
      <color theme="1"/>
      <name val="宋体"/>
      <charset val="134"/>
      <scheme val="minor"/>
    </font>
    <font>
      <sz val="12"/>
      <color indexed="8"/>
      <name val="宋体"/>
      <charset val="134"/>
      <scheme val="minor"/>
    </font>
    <font>
      <b/>
      <sz val="11"/>
      <color indexed="8"/>
      <name val="宋体"/>
      <charset val="134"/>
      <scheme val="minor"/>
    </font>
    <font>
      <sz val="9.75"/>
      <color rgb="FF000000"/>
      <name val="helvetica"/>
      <charset val="134"/>
    </font>
    <font>
      <sz val="11"/>
      <color theme="1"/>
      <name val="宋体"/>
      <charset val="134"/>
    </font>
    <font>
      <b/>
      <sz val="12"/>
      <name val="宋体"/>
      <charset val="134"/>
    </font>
    <font>
      <b/>
      <sz val="12"/>
      <color indexed="8"/>
      <name val="宋体"/>
      <charset val="134"/>
    </font>
    <font>
      <b/>
      <sz val="11"/>
      <name val="宋体"/>
      <charset val="134"/>
      <scheme val="minor"/>
    </font>
    <font>
      <sz val="18"/>
      <color indexed="8"/>
      <name val="方正小标宋简体"/>
      <charset val="134"/>
    </font>
    <font>
      <sz val="12"/>
      <name val="Arial Narrow"/>
      <charset val="134"/>
    </font>
    <font>
      <b/>
      <sz val="12"/>
      <name val="方正黑体简体"/>
      <charset val="134"/>
    </font>
    <font>
      <sz val="12"/>
      <name val="Times New Roman"/>
      <charset val="134"/>
    </font>
    <font>
      <sz val="9"/>
      <name val="宋体"/>
      <charset val="134"/>
    </font>
    <font>
      <sz val="16"/>
      <name val="宋体"/>
      <charset val="134"/>
    </font>
    <font>
      <sz val="12"/>
      <name val="宋体"/>
      <charset val="134"/>
      <scheme val="minor"/>
    </font>
    <font>
      <b/>
      <sz val="11"/>
      <color rgb="FF000000"/>
      <name val="宋体"/>
      <charset val="134"/>
      <scheme val="minor"/>
    </font>
    <font>
      <sz val="12"/>
      <color rgb="FF000000"/>
      <name val="Times New Roman"/>
      <charset val="134"/>
    </font>
    <font>
      <b/>
      <sz val="9"/>
      <name val="宋体"/>
      <charset val="134"/>
    </font>
    <font>
      <b/>
      <sz val="20"/>
      <name val="方正小标宋简体"/>
      <charset val="134"/>
    </font>
    <font>
      <b/>
      <sz val="12"/>
      <name val="黑体"/>
      <charset val="134"/>
    </font>
    <font>
      <sz val="12"/>
      <name val="方正仿宋_GBK"/>
      <charset val="134"/>
    </font>
    <font>
      <sz val="18"/>
      <color theme="1"/>
      <name val="方正小标宋_GBK"/>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
      <sz val="11"/>
      <name val="Calibri"/>
      <charset val="134"/>
    </font>
    <font>
      <sz val="11"/>
      <color indexed="8"/>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alignment vertical="center"/>
    </xf>
    <xf numFmtId="43" fontId="55" fillId="0" borderId="0" applyFill="0" applyBorder="0" applyAlignment="0" applyProtection="0"/>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9" fillId="3" borderId="10"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1" applyNumberFormat="0" applyFill="0" applyAlignment="0" applyProtection="0">
      <alignment vertical="center"/>
    </xf>
    <xf numFmtId="0" fontId="62" fillId="0" borderId="11" applyNumberFormat="0" applyFill="0" applyAlignment="0" applyProtection="0">
      <alignment vertical="center"/>
    </xf>
    <xf numFmtId="0" fontId="63" fillId="0" borderId="12" applyNumberFormat="0" applyFill="0" applyAlignment="0" applyProtection="0">
      <alignment vertical="center"/>
    </xf>
    <xf numFmtId="0" fontId="63" fillId="0" borderId="0" applyNumberFormat="0" applyFill="0" applyBorder="0" applyAlignment="0" applyProtection="0">
      <alignment vertical="center"/>
    </xf>
    <xf numFmtId="0" fontId="64" fillId="4" borderId="13" applyNumberFormat="0" applyAlignment="0" applyProtection="0">
      <alignment vertical="center"/>
    </xf>
    <xf numFmtId="0" fontId="65" fillId="5" borderId="14" applyNumberFormat="0" applyAlignment="0" applyProtection="0">
      <alignment vertical="center"/>
    </xf>
    <xf numFmtId="0" fontId="66" fillId="5" borderId="13" applyNumberFormat="0" applyAlignment="0" applyProtection="0">
      <alignment vertical="center"/>
    </xf>
    <xf numFmtId="0" fontId="67" fillId="6" borderId="15" applyNumberFormat="0" applyAlignment="0" applyProtection="0">
      <alignment vertical="center"/>
    </xf>
    <xf numFmtId="0" fontId="68" fillId="0" borderId="16" applyNumberFormat="0" applyFill="0" applyAlignment="0" applyProtection="0">
      <alignment vertical="center"/>
    </xf>
    <xf numFmtId="0" fontId="69" fillId="0" borderId="17" applyNumberFormat="0" applyFill="0" applyAlignment="0" applyProtection="0">
      <alignment vertical="center"/>
    </xf>
    <xf numFmtId="0" fontId="70" fillId="7" borderId="0" applyNumberFormat="0" applyBorder="0" applyAlignment="0" applyProtection="0">
      <alignment vertical="center"/>
    </xf>
    <xf numFmtId="0" fontId="71" fillId="8" borderId="0" applyNumberFormat="0" applyBorder="0" applyAlignment="0" applyProtection="0">
      <alignment vertical="center"/>
    </xf>
    <xf numFmtId="0" fontId="72" fillId="9" borderId="0" applyNumberFormat="0" applyBorder="0" applyAlignment="0" applyProtection="0">
      <alignment vertical="center"/>
    </xf>
    <xf numFmtId="0" fontId="73" fillId="10" borderId="0" applyNumberFormat="0" applyBorder="0" applyAlignment="0" applyProtection="0">
      <alignment vertical="center"/>
    </xf>
    <xf numFmtId="0" fontId="74" fillId="11" borderId="0" applyNumberFormat="0" applyBorder="0" applyAlignment="0" applyProtection="0">
      <alignment vertical="center"/>
    </xf>
    <xf numFmtId="0" fontId="74" fillId="12" borderId="0" applyNumberFormat="0" applyBorder="0" applyAlignment="0" applyProtection="0">
      <alignment vertical="center"/>
    </xf>
    <xf numFmtId="0" fontId="73" fillId="13" borderId="0" applyNumberFormat="0" applyBorder="0" applyAlignment="0" applyProtection="0">
      <alignment vertical="center"/>
    </xf>
    <xf numFmtId="0" fontId="73" fillId="14" borderId="0" applyNumberFormat="0" applyBorder="0" applyAlignment="0" applyProtection="0">
      <alignment vertical="center"/>
    </xf>
    <xf numFmtId="0" fontId="74" fillId="15" borderId="0" applyNumberFormat="0" applyBorder="0" applyAlignment="0" applyProtection="0">
      <alignment vertical="center"/>
    </xf>
    <xf numFmtId="0" fontId="74"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4" fillId="19" borderId="0" applyNumberFormat="0" applyBorder="0" applyAlignment="0" applyProtection="0">
      <alignment vertical="center"/>
    </xf>
    <xf numFmtId="0" fontId="74"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4" fillId="31" borderId="0" applyNumberFormat="0" applyBorder="0" applyAlignment="0" applyProtection="0">
      <alignment vertical="center"/>
    </xf>
    <xf numFmtId="0" fontId="74" fillId="32" borderId="0" applyNumberFormat="0" applyBorder="0" applyAlignment="0" applyProtection="0">
      <alignment vertical="center"/>
    </xf>
    <xf numFmtId="0" fontId="73" fillId="33" borderId="0" applyNumberFormat="0" applyBorder="0" applyAlignment="0" applyProtection="0">
      <alignment vertical="center"/>
    </xf>
    <xf numFmtId="0" fontId="9" fillId="0" borderId="0"/>
    <xf numFmtId="0" fontId="0" fillId="0" borderId="0"/>
    <xf numFmtId="0" fontId="0" fillId="0" borderId="0"/>
    <xf numFmtId="0" fontId="0" fillId="0" borderId="0"/>
    <xf numFmtId="0" fontId="9" fillId="0" borderId="0">
      <alignment vertical="center"/>
    </xf>
    <xf numFmtId="0" fontId="9" fillId="0" borderId="0">
      <alignment vertical="center"/>
    </xf>
    <xf numFmtId="0" fontId="0" fillId="0" borderId="0">
      <alignment vertical="center"/>
    </xf>
    <xf numFmtId="0" fontId="9" fillId="0" borderId="0"/>
    <xf numFmtId="0" fontId="55" fillId="0" borderId="0"/>
    <xf numFmtId="0" fontId="8" fillId="0" borderId="0">
      <alignment vertical="center"/>
    </xf>
    <xf numFmtId="0" fontId="0" fillId="0" borderId="0"/>
    <xf numFmtId="0" fontId="0" fillId="0" borderId="0"/>
    <xf numFmtId="0" fontId="0" fillId="0" borderId="0"/>
    <xf numFmtId="0" fontId="0" fillId="0" borderId="0"/>
    <xf numFmtId="0" fontId="45" fillId="0" borderId="0"/>
    <xf numFmtId="0" fontId="45" fillId="0" borderId="0"/>
    <xf numFmtId="0" fontId="8" fillId="0" borderId="0"/>
    <xf numFmtId="0" fontId="0" fillId="0" borderId="0"/>
    <xf numFmtId="0" fontId="0" fillId="0" borderId="0"/>
    <xf numFmtId="0" fontId="9" fillId="0" borderId="0"/>
    <xf numFmtId="0" fontId="9" fillId="0" borderId="0"/>
    <xf numFmtId="0" fontId="55" fillId="0" borderId="0"/>
    <xf numFmtId="0" fontId="0" fillId="0" borderId="0">
      <alignment vertical="center"/>
    </xf>
    <xf numFmtId="0" fontId="9" fillId="0" borderId="0"/>
    <xf numFmtId="0" fontId="0" fillId="0" borderId="0"/>
    <xf numFmtId="0" fontId="0" fillId="0" borderId="0"/>
    <xf numFmtId="0" fontId="0" fillId="0" borderId="0"/>
    <xf numFmtId="0" fontId="0" fillId="0" borderId="0"/>
    <xf numFmtId="0" fontId="75"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44"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6" fillId="0" borderId="0"/>
    <xf numFmtId="0" fontId="0" fillId="0" borderId="0"/>
  </cellStyleXfs>
  <cellXfs count="586">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left" vertical="center" wrapText="1"/>
    </xf>
    <xf numFmtId="9" fontId="1"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left" vertical="center" wrapText="1"/>
    </xf>
    <xf numFmtId="31"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Fill="1" applyAlignment="1">
      <alignment horizontal="left" vertical="center"/>
    </xf>
    <xf numFmtId="0" fontId="2"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justify" vertical="center"/>
    </xf>
    <xf numFmtId="0" fontId="9" fillId="0" borderId="0" xfId="0" applyFont="1" applyFill="1" applyAlignment="1">
      <alignment vertical="center"/>
    </xf>
    <xf numFmtId="0" fontId="5" fillId="0" borderId="0" xfId="0" applyFont="1" applyFill="1" applyAlignment="1">
      <alignment horizontal="left" vertical="center" wrapText="1"/>
    </xf>
    <xf numFmtId="0" fontId="2"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vertical="center" wrapText="1"/>
    </xf>
    <xf numFmtId="177" fontId="6" fillId="0" borderId="0" xfId="0" applyNumberFormat="1"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0" fontId="10"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178"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vertical="center" wrapText="1"/>
    </xf>
    <xf numFmtId="0" fontId="11" fillId="0" borderId="1" xfId="72" applyFont="1" applyFill="1" applyBorder="1" applyAlignment="1">
      <alignment horizontal="center" vertical="center" wrapText="1"/>
    </xf>
    <xf numFmtId="0" fontId="8" fillId="0" borderId="0" xfId="0" applyFont="1" applyFill="1" applyAlignment="1">
      <alignment horizontal="justify" vertical="center" wrapText="1"/>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6" fillId="0" borderId="7" xfId="0" applyFont="1" applyFill="1" applyBorder="1" applyAlignment="1">
      <alignment horizontal="right" vertical="center" wrapText="1"/>
    </xf>
    <xf numFmtId="0" fontId="17" fillId="0" borderId="1" xfId="0" applyFont="1" applyFill="1" applyBorder="1" applyAlignment="1">
      <alignment vertical="center" wrapText="1"/>
    </xf>
    <xf numFmtId="179"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right" vertical="center" wrapText="1"/>
    </xf>
    <xf numFmtId="0" fontId="7" fillId="0" borderId="1" xfId="0" applyFont="1" applyFill="1" applyBorder="1" applyAlignment="1">
      <alignment vertical="center" wrapText="1"/>
    </xf>
    <xf numFmtId="4" fontId="18" fillId="0" borderId="1" xfId="56" applyNumberFormat="1" applyFont="1" applyBorder="1" applyAlignment="1">
      <alignment horizontal="center" vertical="center" wrapText="1"/>
    </xf>
    <xf numFmtId="0" fontId="19" fillId="0" borderId="1" xfId="0" applyFont="1" applyFill="1" applyBorder="1" applyAlignment="1">
      <alignment vertical="center" wrapText="1"/>
    </xf>
    <xf numFmtId="179"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right" vertical="center" wrapText="1"/>
    </xf>
    <xf numFmtId="0" fontId="10" fillId="0" borderId="1" xfId="0" applyFont="1" applyFill="1" applyBorder="1" applyAlignment="1">
      <alignment vertical="center" wrapText="1"/>
    </xf>
    <xf numFmtId="0" fontId="8" fillId="0" borderId="8" xfId="0" applyFont="1" applyFill="1" applyBorder="1" applyAlignment="1">
      <alignment horizontal="justify" vertical="center" wrapText="1"/>
    </xf>
    <xf numFmtId="0" fontId="2" fillId="0" borderId="0" xfId="0" applyFont="1" applyFill="1" applyAlignment="1">
      <alignment horizontal="center" vertical="center"/>
    </xf>
    <xf numFmtId="0" fontId="0" fillId="0" borderId="0" xfId="0" applyFont="1" applyFill="1" applyAlignment="1">
      <alignment horizontal="righ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20" fillId="0" borderId="0" xfId="0" applyFont="1" applyFill="1" applyAlignment="1">
      <alignment horizontal="center" vertical="center" wrapText="1"/>
    </xf>
    <xf numFmtId="0" fontId="0" fillId="0" borderId="0" xfId="0" applyFont="1" applyFill="1" applyBorder="1" applyAlignment="1">
      <alignment horizontal="right" vertical="center" wrapText="1"/>
    </xf>
    <xf numFmtId="177" fontId="0" fillId="0" borderId="0" xfId="0" applyNumberFormat="1" applyFont="1" applyFill="1" applyBorder="1" applyAlignment="1">
      <alignment horizontal="right" vertical="center" wrapText="1"/>
    </xf>
    <xf numFmtId="0" fontId="8" fillId="0" borderId="1" xfId="0" applyFont="1" applyFill="1" applyBorder="1" applyAlignment="1">
      <alignment horizontal="justify" vertical="center" wrapText="1"/>
    </xf>
    <xf numFmtId="0" fontId="21" fillId="0" borderId="0" xfId="0" applyFont="1" applyFill="1" applyAlignment="1">
      <alignment horizontal="left" vertical="center"/>
    </xf>
    <xf numFmtId="0" fontId="14" fillId="0" borderId="0" xfId="0" applyFont="1" applyFill="1" applyAlignment="1">
      <alignment horizontal="center" vertical="center"/>
    </xf>
    <xf numFmtId="0" fontId="22" fillId="0" borderId="0" xfId="0" applyFont="1" applyFill="1" applyAlignment="1">
      <alignment horizontal="right" vertical="center"/>
    </xf>
    <xf numFmtId="0" fontId="23" fillId="0" borderId="0" xfId="0" applyFont="1" applyFill="1" applyAlignment="1">
      <alignment vertical="center"/>
    </xf>
    <xf numFmtId="0" fontId="5" fillId="0" borderId="0" xfId="0" applyFont="1" applyFill="1" applyBorder="1" applyAlignment="1">
      <alignment horizontal="left" vertical="center" wrapText="1"/>
    </xf>
    <xf numFmtId="0" fontId="19" fillId="0" borderId="1" xfId="0"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179" fontId="19" fillId="0" borderId="1" xfId="0" applyNumberFormat="1" applyFont="1" applyFill="1" applyBorder="1" applyAlignment="1">
      <alignment horizontal="right" vertical="center" wrapText="1"/>
    </xf>
    <xf numFmtId="0" fontId="24" fillId="0" borderId="1" xfId="0" applyFont="1" applyFill="1" applyBorder="1" applyAlignment="1">
      <alignment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76" fontId="9" fillId="0" borderId="0" xfId="0" applyNumberFormat="1" applyFont="1" applyFill="1" applyBorder="1" applyAlignment="1">
      <alignment horizontal="center" vertical="center" wrapText="1"/>
    </xf>
    <xf numFmtId="9" fontId="9" fillId="0" borderId="0" xfId="0" applyNumberFormat="1" applyFont="1" applyFill="1" applyBorder="1" applyAlignment="1">
      <alignment horizontal="center" vertical="center" wrapText="1"/>
    </xf>
    <xf numFmtId="176" fontId="0" fillId="0" borderId="0" xfId="0" applyNumberFormat="1" applyFont="1" applyFill="1" applyBorder="1" applyAlignment="1">
      <alignment horizontal="right" vertical="center" wrapText="1"/>
    </xf>
    <xf numFmtId="0" fontId="27" fillId="0" borderId="0" xfId="0" applyFont="1" applyFill="1" applyBorder="1" applyAlignment="1">
      <alignment horizontal="right" vertical="center" wrapText="1"/>
    </xf>
    <xf numFmtId="0" fontId="22"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11" fillId="0" borderId="1" xfId="69" applyFont="1" applyFill="1" applyBorder="1" applyAlignment="1">
      <alignment horizontal="center" vertical="center"/>
    </xf>
    <xf numFmtId="0" fontId="30" fillId="0" borderId="1" xfId="56" applyFont="1" applyFill="1" applyBorder="1" applyAlignment="1">
      <alignment horizontal="center" vertical="center"/>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right" vertical="center"/>
    </xf>
    <xf numFmtId="0" fontId="33" fillId="0" borderId="0" xfId="0" applyFont="1" applyFill="1" applyAlignment="1">
      <alignment vertical="center"/>
    </xf>
    <xf numFmtId="0" fontId="9" fillId="0" borderId="1" xfId="0" applyFont="1" applyFill="1" applyBorder="1" applyAlignment="1">
      <alignment horizontal="center" vertical="center"/>
    </xf>
    <xf numFmtId="0" fontId="33" fillId="0" borderId="1" xfId="0" applyFont="1" applyFill="1" applyBorder="1" applyAlignment="1">
      <alignment horizontal="justify" vertical="center"/>
    </xf>
    <xf numFmtId="180" fontId="33" fillId="0" borderId="1" xfId="0" applyNumberFormat="1" applyFont="1" applyFill="1" applyBorder="1" applyAlignment="1">
      <alignment horizontal="center" vertical="center"/>
    </xf>
    <xf numFmtId="0" fontId="9" fillId="0" borderId="1" xfId="0" applyFont="1" applyFill="1" applyBorder="1" applyAlignment="1">
      <alignment horizontal="justify" vertical="center"/>
    </xf>
    <xf numFmtId="0" fontId="33" fillId="0" borderId="1" xfId="0" applyFont="1" applyFill="1" applyBorder="1" applyAlignment="1">
      <alignment horizontal="center" vertical="center"/>
    </xf>
    <xf numFmtId="0" fontId="33" fillId="0" borderId="1" xfId="0" applyNumberFormat="1" applyFont="1" applyFill="1" applyBorder="1" applyAlignment="1" applyProtection="1">
      <alignment horizontal="center" vertical="center"/>
    </xf>
    <xf numFmtId="0" fontId="8" fillId="0" borderId="0" xfId="0" applyFont="1" applyFill="1" applyAlignment="1">
      <alignment vertical="center" wrapText="1"/>
    </xf>
    <xf numFmtId="0" fontId="34" fillId="0" borderId="0" xfId="0" applyFont="1" applyFill="1" applyAlignment="1">
      <alignment horizontal="right" vertical="center"/>
    </xf>
    <xf numFmtId="0" fontId="35" fillId="0" borderId="0" xfId="0" applyFont="1" applyFill="1" applyAlignment="1">
      <alignment vertical="center"/>
    </xf>
    <xf numFmtId="0" fontId="4" fillId="0" borderId="0" xfId="0" applyFont="1" applyFill="1" applyAlignment="1">
      <alignment vertical="center"/>
    </xf>
    <xf numFmtId="0" fontId="1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6"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pplyAlignment="1">
      <alignment vertical="center" wrapText="1"/>
    </xf>
    <xf numFmtId="0" fontId="4" fillId="0" borderId="8" xfId="0" applyFont="1" applyFill="1" applyBorder="1" applyAlignment="1">
      <alignment horizontal="justify" vertical="center" wrapText="1"/>
    </xf>
    <xf numFmtId="0" fontId="5" fillId="0" borderId="0" xfId="0" applyFont="1" applyFill="1" applyBorder="1" applyAlignment="1">
      <alignment horizontal="left" vertical="center"/>
    </xf>
    <xf numFmtId="179" fontId="19" fillId="0" borderId="1" xfId="0" applyNumberFormat="1" applyFont="1" applyFill="1" applyBorder="1" applyAlignment="1">
      <alignment vertical="center" wrapText="1"/>
    </xf>
    <xf numFmtId="181" fontId="19" fillId="0" borderId="1" xfId="0" applyNumberFormat="1" applyFont="1" applyFill="1" applyBorder="1" applyAlignment="1">
      <alignment vertical="center" wrapText="1"/>
    </xf>
    <xf numFmtId="179" fontId="10" fillId="0" borderId="1" xfId="0" applyNumberFormat="1" applyFont="1" applyFill="1" applyBorder="1" applyAlignment="1">
      <alignment vertical="center" wrapText="1"/>
    </xf>
    <xf numFmtId="181" fontId="10" fillId="0" borderId="1" xfId="0" applyNumberFormat="1" applyFont="1" applyFill="1" applyBorder="1" applyAlignment="1">
      <alignment vertical="center" wrapText="1"/>
    </xf>
    <xf numFmtId="181" fontId="10" fillId="0" borderId="1" xfId="0" applyNumberFormat="1" applyFont="1" applyFill="1" applyBorder="1" applyAlignment="1">
      <alignment horizontal="center" vertical="center" wrapText="1"/>
    </xf>
    <xf numFmtId="0" fontId="5" fillId="0" borderId="0" xfId="91" applyFont="1" applyFill="1" applyAlignment="1">
      <alignment horizontal="left" vertical="center"/>
    </xf>
    <xf numFmtId="0" fontId="2" fillId="0" borderId="0" xfId="90" applyFont="1" applyFill="1" applyAlignment="1">
      <alignment horizontal="center" vertical="center"/>
    </xf>
    <xf numFmtId="0" fontId="0" fillId="0" borderId="0" xfId="90" applyFont="1" applyFill="1" applyAlignment="1">
      <alignment horizontal="right" vertical="center"/>
    </xf>
    <xf numFmtId="0" fontId="10" fillId="0" borderId="0" xfId="90" applyFont="1" applyFill="1">
      <alignment vertical="center"/>
    </xf>
    <xf numFmtId="0" fontId="22" fillId="0" borderId="0" xfId="90" applyFont="1" applyFill="1">
      <alignment vertical="center"/>
    </xf>
    <xf numFmtId="0" fontId="0" fillId="0" borderId="0" xfId="90" applyFont="1" applyFill="1">
      <alignment vertical="center"/>
    </xf>
    <xf numFmtId="0" fontId="5" fillId="0" borderId="0" xfId="76" applyFont="1" applyFill="1" applyAlignment="1" applyProtection="1">
      <alignment horizontal="left" vertical="center"/>
      <protection locked="0"/>
    </xf>
    <xf numFmtId="182" fontId="5" fillId="0" borderId="0" xfId="91" applyNumberFormat="1" applyFont="1" applyFill="1" applyAlignment="1">
      <alignment horizontal="left" vertical="center"/>
    </xf>
    <xf numFmtId="0" fontId="20" fillId="0" borderId="0" xfId="90" applyFont="1" applyFill="1" applyAlignment="1">
      <alignment horizontal="center" vertical="center" wrapText="1"/>
    </xf>
    <xf numFmtId="0" fontId="22" fillId="0" borderId="0" xfId="90" applyFont="1" applyFill="1" applyAlignment="1">
      <alignment horizontal="right" vertical="center"/>
    </xf>
    <xf numFmtId="0" fontId="19" fillId="0" borderId="4" xfId="60" applyNumberFormat="1" applyFont="1" applyFill="1" applyBorder="1" applyAlignment="1" applyProtection="1">
      <alignment horizontal="center" vertical="center"/>
    </xf>
    <xf numFmtId="0" fontId="19" fillId="0" borderId="8" xfId="60" applyNumberFormat="1" applyFont="1" applyFill="1" applyBorder="1" applyAlignment="1" applyProtection="1">
      <alignment horizontal="center" vertical="center"/>
    </xf>
    <xf numFmtId="0" fontId="19" fillId="0" borderId="1" xfId="60" applyNumberFormat="1" applyFont="1" applyFill="1" applyBorder="1" applyAlignment="1" applyProtection="1">
      <alignment horizontal="center" vertical="center"/>
    </xf>
    <xf numFmtId="0" fontId="19" fillId="0" borderId="1" xfId="0" applyFont="1" applyFill="1" applyBorder="1" applyAlignment="1">
      <alignment vertical="center"/>
    </xf>
    <xf numFmtId="0" fontId="10" fillId="0" borderId="1" xfId="0" applyFont="1" applyFill="1" applyBorder="1" applyAlignment="1">
      <alignment horizontal="left" vertical="center" indent="1"/>
    </xf>
    <xf numFmtId="0" fontId="10" fillId="0" borderId="1" xfId="0" applyFont="1" applyFill="1" applyBorder="1" applyAlignment="1">
      <alignment vertical="center"/>
    </xf>
    <xf numFmtId="0" fontId="37" fillId="0" borderId="1" xfId="89" applyFont="1" applyFill="1" applyBorder="1" applyAlignment="1">
      <alignment horizontal="left" vertical="center" wrapText="1" indent="2"/>
    </xf>
    <xf numFmtId="0" fontId="10" fillId="0" borderId="1" xfId="0" applyFont="1" applyFill="1" applyBorder="1" applyAlignment="1">
      <alignment horizontal="left" vertical="center" indent="2"/>
    </xf>
    <xf numFmtId="0" fontId="37" fillId="0" borderId="1" xfId="89" applyFont="1" applyFill="1" applyBorder="1" applyAlignment="1">
      <alignment vertical="center" wrapText="1"/>
    </xf>
    <xf numFmtId="0" fontId="19" fillId="0" borderId="1" xfId="0" applyFont="1" applyFill="1" applyBorder="1" applyAlignment="1">
      <alignment horizontal="center" vertical="center"/>
    </xf>
    <xf numFmtId="178" fontId="19" fillId="0" borderId="1" xfId="0" applyNumberFormat="1" applyFont="1" applyFill="1" applyBorder="1" applyAlignment="1">
      <alignment horizontal="center" vertical="center"/>
    </xf>
    <xf numFmtId="0" fontId="8" fillId="0" borderId="0" xfId="90" applyFont="1" applyFill="1" applyAlignment="1">
      <alignment horizontal="left" vertical="center" wrapText="1"/>
    </xf>
    <xf numFmtId="0" fontId="8" fillId="0" borderId="0" xfId="0" applyFont="1" applyFill="1" applyAlignment="1" applyProtection="1">
      <alignment vertical="center"/>
      <protection locked="0"/>
    </xf>
    <xf numFmtId="0" fontId="38" fillId="0" borderId="0" xfId="90" applyFont="1" applyFill="1">
      <alignment vertical="center"/>
    </xf>
    <xf numFmtId="182" fontId="19" fillId="0" borderId="1" xfId="92" applyNumberFormat="1" applyFont="1" applyFill="1" applyBorder="1" applyAlignment="1">
      <alignment horizontal="center" vertical="center"/>
    </xf>
    <xf numFmtId="0" fontId="19" fillId="0" borderId="1" xfId="90" applyFont="1" applyFill="1" applyBorder="1" applyAlignment="1">
      <alignment horizontal="center" vertical="center" wrapText="1"/>
    </xf>
    <xf numFmtId="0" fontId="19" fillId="0" borderId="1" xfId="89" applyFont="1" applyFill="1" applyBorder="1" applyAlignment="1">
      <alignment horizontal="justify" vertical="center" wrapText="1"/>
    </xf>
    <xf numFmtId="0" fontId="19" fillId="0" borderId="1" xfId="0" applyFont="1" applyFill="1" applyBorder="1" applyAlignment="1">
      <alignment horizontal="right" vertical="center" wrapText="1"/>
    </xf>
    <xf numFmtId="0" fontId="10" fillId="0" borderId="1" xfId="0" applyFont="1" applyFill="1" applyBorder="1" applyAlignment="1">
      <alignment horizontal="right" vertical="center" wrapText="1"/>
    </xf>
    <xf numFmtId="0" fontId="22" fillId="0" borderId="0" xfId="90" applyFont="1" applyFill="1" applyProtection="1">
      <alignment vertical="center"/>
      <protection locked="0"/>
    </xf>
    <xf numFmtId="0" fontId="3" fillId="0" borderId="1" xfId="0" applyFont="1" applyFill="1" applyBorder="1" applyAlignment="1">
      <alignment horizontal="right" vertical="center" wrapText="1"/>
    </xf>
    <xf numFmtId="0" fontId="19" fillId="0" borderId="1" xfId="89" applyFont="1" applyFill="1" applyBorder="1" applyAlignment="1">
      <alignment horizontal="center" vertical="center" wrapText="1"/>
    </xf>
    <xf numFmtId="0" fontId="39" fillId="0" borderId="0" xfId="90" applyFont="1" applyFill="1">
      <alignment vertical="center"/>
    </xf>
    <xf numFmtId="0" fontId="40" fillId="0" borderId="1" xfId="0" applyFont="1" applyFill="1" applyBorder="1" applyAlignment="1">
      <alignment horizontal="right" vertical="center" wrapText="1"/>
    </xf>
    <xf numFmtId="0" fontId="10" fillId="0" borderId="1" xfId="0" applyFont="1" applyFill="1" applyBorder="1" applyAlignment="1">
      <alignment horizontal="left" vertical="center"/>
    </xf>
    <xf numFmtId="0" fontId="41" fillId="0" borderId="0" xfId="0" applyFont="1" applyFill="1" applyAlignment="1">
      <alignment horizontal="center" vertical="center" wrapText="1"/>
    </xf>
    <xf numFmtId="0" fontId="14" fillId="0" borderId="0" xfId="90" applyFont="1" applyFill="1" applyAlignment="1">
      <alignment horizontal="center" vertical="center"/>
    </xf>
    <xf numFmtId="0" fontId="41" fillId="0" borderId="0" xfId="90" applyFont="1" applyFill="1" applyAlignment="1">
      <alignment horizontal="center" vertical="center" wrapText="1"/>
    </xf>
    <xf numFmtId="182" fontId="23" fillId="0" borderId="1" xfId="92" applyNumberFormat="1" applyFont="1" applyFill="1" applyBorder="1" applyAlignment="1">
      <alignment horizontal="center" vertical="center"/>
    </xf>
    <xf numFmtId="0" fontId="23" fillId="0" borderId="1" xfId="90" applyFont="1" applyFill="1" applyBorder="1" applyAlignment="1">
      <alignment horizontal="center" vertical="center" wrapText="1"/>
    </xf>
    <xf numFmtId="0" fontId="14"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8" fillId="0" borderId="0" xfId="0" applyFont="1" applyFill="1" applyBorder="1" applyAlignment="1">
      <alignment vertical="center"/>
    </xf>
    <xf numFmtId="0" fontId="2" fillId="0" borderId="0" xfId="80" applyFont="1" applyFill="1" applyAlignment="1">
      <alignment horizontal="center" vertical="center" wrapText="1"/>
    </xf>
    <xf numFmtId="0" fontId="2" fillId="0" borderId="0" xfId="80" applyFont="1" applyFill="1" applyAlignment="1">
      <alignment horizontal="center" vertical="center"/>
    </xf>
    <xf numFmtId="0" fontId="0" fillId="0" borderId="0" xfId="84" applyFont="1" applyFill="1" applyAlignment="1">
      <alignment horizontal="right" vertical="center"/>
    </xf>
    <xf numFmtId="0" fontId="19" fillId="0" borderId="1" xfId="84" applyFont="1" applyFill="1" applyBorder="1" applyAlignment="1">
      <alignment horizontal="center" vertical="center"/>
    </xf>
    <xf numFmtId="0" fontId="19" fillId="0" borderId="1" xfId="84" applyFont="1" applyFill="1" applyBorder="1" applyAlignment="1">
      <alignment horizontal="center" vertical="center" wrapText="1"/>
    </xf>
    <xf numFmtId="0" fontId="19" fillId="0" borderId="1" xfId="79" applyFont="1" applyFill="1" applyBorder="1" applyAlignment="1">
      <alignment vertical="center"/>
    </xf>
    <xf numFmtId="0" fontId="8" fillId="0" borderId="1" xfId="0" applyFont="1" applyFill="1" applyBorder="1" applyAlignment="1">
      <alignment horizontal="center" vertical="center"/>
    </xf>
    <xf numFmtId="0" fontId="10" fillId="0" borderId="1" xfId="79" applyFont="1" applyFill="1" applyBorder="1" applyAlignment="1">
      <alignment vertical="center"/>
    </xf>
    <xf numFmtId="0" fontId="10" fillId="0" borderId="1" xfId="79" applyFont="1" applyFill="1" applyBorder="1" applyAlignment="1">
      <alignment horizontal="left" vertical="center" indent="2"/>
    </xf>
    <xf numFmtId="0" fontId="10" fillId="0" borderId="1" xfId="79" applyFont="1" applyFill="1" applyBorder="1" applyAlignment="1">
      <alignment horizontal="left" vertical="center"/>
    </xf>
    <xf numFmtId="0" fontId="10" fillId="0" borderId="1" xfId="80" applyFont="1" applyFill="1" applyBorder="1" applyAlignment="1">
      <alignment horizontal="center" vertical="center" wrapText="1"/>
    </xf>
    <xf numFmtId="0" fontId="10" fillId="0" borderId="1" xfId="79" applyFont="1" applyFill="1" applyBorder="1" applyAlignment="1">
      <alignment horizontal="center" vertical="center"/>
    </xf>
    <xf numFmtId="179" fontId="19" fillId="0" borderId="1" xfId="85" applyNumberFormat="1" applyFont="1" applyFill="1" applyBorder="1" applyAlignment="1">
      <alignment horizontal="center" vertical="center" wrapText="1"/>
    </xf>
    <xf numFmtId="0" fontId="19" fillId="0" borderId="2" xfId="79" applyFont="1" applyFill="1" applyBorder="1" applyAlignment="1">
      <alignment horizontal="center" vertical="center"/>
    </xf>
    <xf numFmtId="0" fontId="19" fillId="0" borderId="1" xfId="80" applyFont="1" applyFill="1" applyBorder="1" applyAlignment="1">
      <alignment horizontal="center" vertical="center" wrapText="1"/>
    </xf>
    <xf numFmtId="176" fontId="19" fillId="0" borderId="1" xfId="85" applyNumberFormat="1" applyFont="1" applyFill="1" applyBorder="1" applyAlignment="1">
      <alignment horizontal="center" vertical="center" wrapText="1"/>
    </xf>
    <xf numFmtId="0" fontId="19" fillId="0" borderId="8" xfId="79" applyFont="1" applyFill="1" applyBorder="1" applyAlignment="1">
      <alignment horizontal="left" vertical="center"/>
    </xf>
    <xf numFmtId="0" fontId="2" fillId="0" borderId="0" xfId="62" applyFont="1" applyFill="1" applyBorder="1" applyAlignment="1">
      <alignment horizontal="center" vertical="center"/>
    </xf>
    <xf numFmtId="0" fontId="0" fillId="0" borderId="0" xfId="62" applyFont="1" applyFill="1" applyBorder="1" applyAlignment="1">
      <alignment horizontal="right" vertical="center"/>
    </xf>
    <xf numFmtId="0" fontId="38" fillId="0" borderId="0" xfId="62" applyFont="1" applyFill="1" applyBorder="1" applyAlignment="1"/>
    <xf numFmtId="0" fontId="0" fillId="0" borderId="0" xfId="62" applyFont="1" applyFill="1" applyBorder="1" applyAlignment="1"/>
    <xf numFmtId="0" fontId="20" fillId="0" borderId="0" xfId="62" applyNumberFormat="1" applyFont="1" applyFill="1" applyBorder="1" applyAlignment="1" applyProtection="1">
      <alignment horizontal="center" vertical="center" wrapText="1"/>
    </xf>
    <xf numFmtId="0" fontId="0" fillId="0" borderId="7" xfId="62" applyNumberFormat="1" applyFont="1" applyFill="1" applyBorder="1" applyAlignment="1" applyProtection="1">
      <alignment horizontal="right" vertical="center"/>
    </xf>
    <xf numFmtId="0" fontId="19" fillId="0" borderId="1" xfId="62" applyNumberFormat="1" applyFont="1" applyFill="1" applyBorder="1" applyAlignment="1" applyProtection="1">
      <alignment horizontal="center" vertical="center"/>
    </xf>
    <xf numFmtId="178" fontId="19" fillId="0" borderId="1" xfId="90" applyNumberFormat="1" applyFont="1" applyFill="1" applyBorder="1" applyAlignment="1">
      <alignment horizontal="center" vertical="center" wrapText="1"/>
    </xf>
    <xf numFmtId="0" fontId="19" fillId="0" borderId="1" xfId="81" applyFont="1" applyFill="1" applyBorder="1" applyAlignment="1">
      <alignment vertical="center"/>
    </xf>
    <xf numFmtId="0" fontId="19" fillId="0" borderId="1" xfId="79" applyFont="1" applyFill="1" applyBorder="1" applyAlignment="1">
      <alignment horizontal="center" vertical="center"/>
    </xf>
    <xf numFmtId="0" fontId="19" fillId="0" borderId="2" xfId="79" applyFont="1" applyFill="1" applyBorder="1" applyAlignment="1">
      <alignment vertical="center"/>
    </xf>
    <xf numFmtId="0" fontId="10" fillId="0" borderId="1" xfId="81" applyFont="1" applyFill="1" applyBorder="1" applyAlignment="1">
      <alignment vertical="center"/>
    </xf>
    <xf numFmtId="0" fontId="10" fillId="0" borderId="2" xfId="79" applyFont="1" applyFill="1" applyBorder="1" applyAlignment="1">
      <alignment horizontal="left" vertical="center"/>
    </xf>
    <xf numFmtId="0" fontId="10" fillId="0" borderId="1" xfId="93" applyNumberFormat="1" applyFont="1" applyFill="1" applyBorder="1" applyAlignment="1" applyProtection="1">
      <alignment horizontal="left" vertical="center"/>
    </xf>
    <xf numFmtId="1" fontId="10" fillId="0" borderId="1" xfId="61" applyNumberFormat="1" applyFont="1" applyFill="1" applyBorder="1" applyAlignment="1" applyProtection="1">
      <alignment horizontal="center" vertical="center"/>
    </xf>
    <xf numFmtId="0" fontId="10" fillId="0" borderId="1" xfId="61" applyNumberFormat="1" applyFont="1" applyFill="1" applyBorder="1" applyAlignment="1" applyProtection="1">
      <alignment horizontal="left" vertical="center"/>
    </xf>
    <xf numFmtId="0" fontId="19" fillId="0" borderId="1" xfId="61" applyFont="1" applyFill="1" applyBorder="1" applyAlignment="1">
      <alignment horizontal="center" vertical="center"/>
    </xf>
    <xf numFmtId="0" fontId="2" fillId="0" borderId="0" xfId="84" applyFont="1" applyFill="1" applyAlignment="1">
      <alignment horizontal="center" vertical="center"/>
    </xf>
    <xf numFmtId="0" fontId="38" fillId="0" borderId="0" xfId="84" applyFont="1" applyFill="1">
      <alignment vertical="center"/>
    </xf>
    <xf numFmtId="0" fontId="0" fillId="0" borderId="0" xfId="84" applyFont="1" applyFill="1">
      <alignment vertical="center"/>
    </xf>
    <xf numFmtId="0" fontId="20" fillId="0" borderId="0" xfId="80" applyFont="1" applyFill="1" applyAlignment="1">
      <alignment horizontal="center" vertical="center" wrapText="1"/>
    </xf>
    <xf numFmtId="0" fontId="20" fillId="0" borderId="0" xfId="80" applyFont="1" applyFill="1" applyAlignment="1">
      <alignment horizontal="center" vertical="center"/>
    </xf>
    <xf numFmtId="0" fontId="2" fillId="0" borderId="0" xfId="84" applyFont="1" applyFill="1" applyAlignment="1" applyProtection="1">
      <alignment horizontal="center" vertical="center"/>
      <protection locked="0"/>
    </xf>
    <xf numFmtId="0" fontId="0" fillId="0" borderId="0" xfId="84" applyFont="1" applyFill="1" applyBorder="1" applyAlignment="1">
      <alignment horizontal="right" vertical="center"/>
    </xf>
    <xf numFmtId="0" fontId="19" fillId="0" borderId="1" xfId="80" applyFont="1" applyFill="1" applyBorder="1" applyAlignment="1">
      <alignment horizontal="right" vertical="center" wrapText="1"/>
    </xf>
    <xf numFmtId="10" fontId="19" fillId="0" borderId="1" xfId="83" applyNumberFormat="1" applyFont="1" applyFill="1" applyBorder="1" applyAlignment="1">
      <alignment horizontal="center" vertical="center" wrapText="1"/>
    </xf>
    <xf numFmtId="0" fontId="10" fillId="0" borderId="2" xfId="79" applyFont="1" applyFill="1" applyBorder="1" applyAlignment="1">
      <alignment vertical="center"/>
    </xf>
    <xf numFmtId="179" fontId="19" fillId="0" borderId="1" xfId="85" applyNumberFormat="1" applyFont="1" applyFill="1" applyBorder="1" applyAlignment="1">
      <alignment horizontal="right" vertical="center" wrapText="1"/>
    </xf>
    <xf numFmtId="0" fontId="10" fillId="0" borderId="2" xfId="79" applyFont="1" applyFill="1" applyBorder="1" applyAlignment="1">
      <alignment horizontal="left" vertical="center" indent="2"/>
    </xf>
    <xf numFmtId="0" fontId="10" fillId="0" borderId="1" xfId="80" applyFont="1" applyFill="1" applyBorder="1" applyAlignment="1">
      <alignment horizontal="right" vertical="center" wrapText="1"/>
    </xf>
    <xf numFmtId="179" fontId="10" fillId="0" borderId="1" xfId="85" applyNumberFormat="1" applyFont="1" applyFill="1" applyBorder="1" applyAlignment="1">
      <alignment horizontal="right" vertical="center" wrapText="1"/>
    </xf>
    <xf numFmtId="0" fontId="10" fillId="0" borderId="2" xfId="80" applyFont="1" applyFill="1" applyBorder="1" applyAlignment="1">
      <alignment horizontal="right" vertical="center" wrapText="1"/>
    </xf>
    <xf numFmtId="10" fontId="19" fillId="0" borderId="1" xfId="83" applyNumberFormat="1" applyFont="1" applyFill="1" applyBorder="1" applyAlignment="1">
      <alignment horizontal="right" vertical="center" wrapText="1"/>
    </xf>
    <xf numFmtId="178" fontId="19" fillId="0" borderId="1" xfId="86" applyNumberFormat="1" applyFont="1" applyFill="1" applyBorder="1" applyAlignment="1">
      <alignment horizontal="center" vertical="center" wrapText="1"/>
    </xf>
    <xf numFmtId="0" fontId="10" fillId="0" borderId="1" xfId="79" applyFont="1" applyFill="1" applyBorder="1" applyAlignment="1">
      <alignment horizontal="right" vertical="center"/>
    </xf>
    <xf numFmtId="180" fontId="19" fillId="0" borderId="1" xfId="83" applyNumberFormat="1" applyFont="1" applyFill="1" applyBorder="1" applyAlignment="1">
      <alignment horizontal="right" vertical="center" wrapText="1"/>
    </xf>
    <xf numFmtId="0" fontId="2" fillId="0" borderId="0" xfId="84" applyFont="1" applyFill="1" applyBorder="1" applyAlignment="1">
      <alignment horizontal="center" vertical="center"/>
    </xf>
    <xf numFmtId="0" fontId="19" fillId="0" borderId="0" xfId="84" applyFont="1" applyFill="1" applyBorder="1" applyAlignment="1">
      <alignment vertical="center"/>
    </xf>
    <xf numFmtId="0" fontId="10" fillId="0" borderId="0" xfId="84" applyFont="1" applyFill="1" applyBorder="1" applyAlignment="1">
      <alignment vertical="center"/>
    </xf>
    <xf numFmtId="0" fontId="0" fillId="0" borderId="0" xfId="84" applyFont="1" applyFill="1" applyBorder="1" applyAlignment="1">
      <alignment vertical="center" wrapText="1"/>
    </xf>
    <xf numFmtId="0" fontId="0" fillId="0" borderId="0" xfId="84" applyFont="1" applyFill="1" applyBorder="1" applyAlignment="1">
      <alignment vertical="center"/>
    </xf>
    <xf numFmtId="179" fontId="0" fillId="0" borderId="0" xfId="84" applyNumberFormat="1" applyFont="1" applyFill="1" applyBorder="1" applyAlignment="1">
      <alignment vertical="center"/>
    </xf>
    <xf numFmtId="0" fontId="20" fillId="0" borderId="0" xfId="84" applyFont="1" applyFill="1" applyAlignment="1">
      <alignment horizontal="center" vertical="center" wrapText="1"/>
    </xf>
    <xf numFmtId="179" fontId="20" fillId="0" borderId="0" xfId="84" applyNumberFormat="1" applyFont="1" applyFill="1" applyAlignment="1">
      <alignment horizontal="center" vertical="center" wrapText="1"/>
    </xf>
    <xf numFmtId="0" fontId="0" fillId="0" borderId="0" xfId="84" applyFont="1" applyFill="1" applyBorder="1" applyAlignment="1">
      <alignment horizontal="right" vertical="center" wrapText="1"/>
    </xf>
    <xf numFmtId="0" fontId="19" fillId="0" borderId="1" xfId="83" applyFont="1" applyFill="1" applyBorder="1" applyAlignment="1">
      <alignment horizontal="center" vertical="center"/>
    </xf>
    <xf numFmtId="0" fontId="19" fillId="0" borderId="1" xfId="83" applyFont="1" applyFill="1" applyBorder="1" applyAlignment="1">
      <alignment horizontal="center" vertical="center" wrapText="1"/>
    </xf>
    <xf numFmtId="0" fontId="19" fillId="0" borderId="1" xfId="82" applyFont="1" applyFill="1" applyBorder="1" applyAlignment="1">
      <alignment vertical="center"/>
    </xf>
    <xf numFmtId="0" fontId="10" fillId="0" borderId="1" xfId="82" applyFont="1" applyFill="1" applyBorder="1" applyAlignment="1">
      <alignment horizontal="center" vertical="center" wrapText="1"/>
    </xf>
    <xf numFmtId="10" fontId="10" fillId="0" borderId="1" xfId="83" applyNumberFormat="1" applyFont="1" applyFill="1" applyBorder="1" applyAlignment="1">
      <alignment horizontal="center" vertical="center" wrapText="1"/>
    </xf>
    <xf numFmtId="0" fontId="10" fillId="0" borderId="1" xfId="82" applyFont="1" applyFill="1" applyBorder="1" applyAlignment="1">
      <alignment vertical="center"/>
    </xf>
    <xf numFmtId="180" fontId="19" fillId="0" borderId="1" xfId="83" applyNumberFormat="1" applyFont="1" applyFill="1" applyBorder="1" applyAlignment="1">
      <alignment horizontal="center" vertical="center" wrapText="1"/>
    </xf>
    <xf numFmtId="180" fontId="10" fillId="0" borderId="1" xfId="83" applyNumberFormat="1" applyFont="1" applyFill="1" applyBorder="1" applyAlignment="1">
      <alignment horizontal="center" vertical="center" wrapText="1"/>
    </xf>
    <xf numFmtId="0" fontId="10" fillId="0" borderId="1" xfId="82" applyFont="1" applyFill="1" applyBorder="1" applyAlignment="1">
      <alignment vertical="center" wrapText="1"/>
    </xf>
    <xf numFmtId="0" fontId="3" fillId="0" borderId="1" xfId="81" applyFont="1" applyFill="1" applyBorder="1" applyAlignment="1">
      <alignment vertical="center"/>
    </xf>
    <xf numFmtId="0" fontId="3" fillId="0" borderId="1" xfId="81" applyFont="1" applyFill="1" applyBorder="1" applyAlignment="1">
      <alignment horizontal="center" vertical="center" wrapText="1"/>
    </xf>
    <xf numFmtId="0" fontId="19" fillId="0" borderId="1" xfId="81" applyFont="1" applyFill="1" applyBorder="1" applyAlignment="1">
      <alignment horizontal="center" vertical="center"/>
    </xf>
    <xf numFmtId="0" fontId="19" fillId="0" borderId="0" xfId="84" applyFont="1" applyFill="1">
      <alignment vertical="center"/>
    </xf>
    <xf numFmtId="0" fontId="10" fillId="0" borderId="0" xfId="84" applyFont="1" applyFill="1">
      <alignment vertical="center"/>
    </xf>
    <xf numFmtId="0" fontId="20" fillId="0" borderId="0" xfId="62" applyNumberFormat="1" applyFont="1" applyFill="1" applyBorder="1" applyAlignment="1" applyProtection="1">
      <alignment horizontal="center" vertical="center"/>
    </xf>
    <xf numFmtId="0" fontId="19" fillId="0" borderId="1" xfId="79" applyFont="1" applyFill="1" applyBorder="1" applyAlignment="1">
      <alignment horizontal="center" vertical="center" wrapText="1"/>
    </xf>
    <xf numFmtId="0" fontId="10" fillId="0" borderId="1" xfId="79" applyFont="1" applyFill="1" applyBorder="1" applyAlignment="1">
      <alignment horizontal="center" vertical="center" wrapText="1"/>
    </xf>
    <xf numFmtId="1" fontId="10" fillId="0" borderId="1" xfId="61" applyNumberFormat="1" applyFont="1" applyFill="1" applyBorder="1" applyAlignment="1" applyProtection="1">
      <alignment horizontal="center" vertical="center" wrapText="1"/>
    </xf>
    <xf numFmtId="0" fontId="2" fillId="0" borderId="0" xfId="83" applyFont="1" applyFill="1" applyAlignment="1">
      <alignment horizontal="center" vertical="center"/>
    </xf>
    <xf numFmtId="0" fontId="0" fillId="0" borderId="0" xfId="83" applyFont="1" applyFill="1" applyBorder="1" applyAlignment="1">
      <alignment horizontal="right" vertical="center"/>
    </xf>
    <xf numFmtId="0" fontId="19" fillId="0" borderId="0" xfId="83" applyFont="1" applyFill="1" applyBorder="1">
      <alignment vertical="center"/>
    </xf>
    <xf numFmtId="0" fontId="10" fillId="0" borderId="0" xfId="83" applyFont="1" applyFill="1" applyBorder="1">
      <alignment vertical="center"/>
    </xf>
    <xf numFmtId="0" fontId="10" fillId="0" borderId="0" xfId="83" applyFont="1" applyFill="1">
      <alignment vertical="center"/>
    </xf>
    <xf numFmtId="0" fontId="19" fillId="0" borderId="0" xfId="83" applyFont="1" applyFill="1">
      <alignment vertical="center"/>
    </xf>
    <xf numFmtId="0" fontId="0" fillId="0" borderId="0" xfId="83" applyFont="1" applyFill="1">
      <alignment vertical="center"/>
    </xf>
    <xf numFmtId="0" fontId="2" fillId="0" borderId="0" xfId="80" applyFont="1" applyFill="1" applyBorder="1" applyAlignment="1">
      <alignment horizontal="center" vertical="center" wrapText="1"/>
    </xf>
    <xf numFmtId="0" fontId="2" fillId="0" borderId="0" xfId="80" applyFont="1" applyFill="1" applyBorder="1" applyAlignment="1">
      <alignment horizontal="center" vertical="center"/>
    </xf>
    <xf numFmtId="183" fontId="0" fillId="0" borderId="0" xfId="81" applyNumberFormat="1" applyFont="1" applyFill="1" applyBorder="1" applyAlignment="1">
      <alignment horizontal="right" vertical="center" wrapText="1"/>
    </xf>
    <xf numFmtId="179" fontId="10" fillId="0" borderId="1" xfId="85" applyNumberFormat="1" applyFont="1" applyFill="1" applyBorder="1" applyAlignment="1">
      <alignment horizontal="center" vertical="center" wrapText="1"/>
    </xf>
    <xf numFmtId="0" fontId="10" fillId="0" borderId="2" xfId="80" applyFont="1" applyFill="1" applyBorder="1" applyAlignment="1">
      <alignment horizontal="center" vertical="center" wrapText="1"/>
    </xf>
    <xf numFmtId="0" fontId="38" fillId="0" borderId="0" xfId="83" applyFont="1" applyFill="1" applyAlignment="1">
      <alignment horizontal="center" vertical="center"/>
    </xf>
    <xf numFmtId="0" fontId="0" fillId="0" borderId="0" xfId="83" applyFont="1" applyFill="1" applyAlignment="1">
      <alignment horizontal="center" vertical="center"/>
    </xf>
    <xf numFmtId="0" fontId="42" fillId="0" borderId="0" xfId="83" applyFont="1" applyFill="1">
      <alignment vertical="center"/>
    </xf>
    <xf numFmtId="0" fontId="38" fillId="0" borderId="0" xfId="83" applyFont="1" applyFill="1">
      <alignment vertical="center"/>
    </xf>
    <xf numFmtId="0" fontId="0" fillId="0" borderId="0" xfId="83" applyFont="1" applyFill="1" applyAlignment="1">
      <alignment horizontal="right" vertical="center"/>
    </xf>
    <xf numFmtId="0" fontId="5" fillId="0" borderId="0" xfId="76" applyFont="1" applyFill="1" applyAlignment="1">
      <alignment horizontal="left" vertical="center"/>
    </xf>
    <xf numFmtId="0" fontId="2" fillId="0" borderId="0" xfId="84" applyFont="1" applyFill="1" applyAlignment="1">
      <alignment horizontal="center" vertical="center" wrapText="1"/>
    </xf>
    <xf numFmtId="0" fontId="2" fillId="0" borderId="0" xfId="91" applyFont="1" applyFill="1" applyAlignment="1">
      <alignment horizontal="center" vertical="center"/>
    </xf>
    <xf numFmtId="0" fontId="0" fillId="0" borderId="0" xfId="91" applyFont="1" applyFill="1" applyAlignment="1">
      <alignment horizontal="right" vertical="center"/>
    </xf>
    <xf numFmtId="0" fontId="0" fillId="0" borderId="0" xfId="60" applyFont="1" applyFill="1" applyBorder="1" applyAlignment="1"/>
    <xf numFmtId="0" fontId="0" fillId="0" borderId="0" xfId="91" applyFont="1" applyFill="1">
      <alignment vertical="center"/>
    </xf>
    <xf numFmtId="0" fontId="0" fillId="0" borderId="0" xfId="60" applyFont="1" applyFill="1" applyAlignment="1"/>
    <xf numFmtId="0" fontId="0" fillId="0" borderId="0" xfId="91" applyFill="1">
      <alignment vertical="center"/>
    </xf>
    <xf numFmtId="0" fontId="2" fillId="0" borderId="0" xfId="60" applyFont="1" applyFill="1" applyBorder="1" applyAlignment="1">
      <alignment horizontal="center" vertical="center" wrapText="1"/>
    </xf>
    <xf numFmtId="0" fontId="2" fillId="0" borderId="0" xfId="60" applyFont="1" applyFill="1" applyBorder="1" applyAlignment="1">
      <alignment horizontal="center" vertical="center"/>
    </xf>
    <xf numFmtId="182" fontId="0" fillId="0" borderId="0" xfId="91" applyNumberFormat="1" applyFont="1" applyFill="1" applyAlignment="1">
      <alignment horizontal="right" vertical="center"/>
    </xf>
    <xf numFmtId="182" fontId="0" fillId="0" borderId="0" xfId="52" applyNumberFormat="1" applyFont="1" applyFill="1" applyAlignment="1">
      <alignment horizontal="right" vertical="center" wrapText="1"/>
    </xf>
    <xf numFmtId="182" fontId="19" fillId="0" borderId="1" xfId="91" applyNumberFormat="1" applyFont="1" applyFill="1" applyBorder="1" applyAlignment="1">
      <alignment horizontal="center" vertical="center"/>
    </xf>
    <xf numFmtId="0" fontId="19" fillId="0" borderId="1" xfId="59" applyFont="1" applyFill="1" applyBorder="1" applyAlignment="1">
      <alignment horizontal="center" vertical="center"/>
    </xf>
    <xf numFmtId="0" fontId="23" fillId="0" borderId="1" xfId="58" applyFont="1" applyFill="1" applyBorder="1" applyAlignment="1">
      <alignment horizontal="left" vertical="center"/>
    </xf>
    <xf numFmtId="0" fontId="19" fillId="0" borderId="1" xfId="59" applyFont="1" applyFill="1" applyBorder="1" applyAlignment="1">
      <alignment horizontal="right" vertical="center"/>
    </xf>
    <xf numFmtId="0" fontId="8" fillId="0" borderId="1" xfId="0" applyFont="1" applyFill="1" applyBorder="1" applyAlignment="1">
      <alignment horizontal="left" vertical="center"/>
    </xf>
    <xf numFmtId="0" fontId="10" fillId="0" borderId="1" xfId="59" applyFont="1" applyFill="1" applyBorder="1" applyAlignment="1">
      <alignment horizontal="right" vertical="center"/>
    </xf>
    <xf numFmtId="176" fontId="23" fillId="0" borderId="1" xfId="52" applyNumberFormat="1" applyFont="1" applyFill="1" applyBorder="1" applyAlignment="1" applyProtection="1">
      <alignment horizontal="right" vertical="center" wrapText="1"/>
    </xf>
    <xf numFmtId="0" fontId="8" fillId="0" borderId="1" xfId="58" applyFont="1" applyFill="1" applyBorder="1" applyAlignment="1">
      <alignment horizontal="left" vertical="center"/>
    </xf>
    <xf numFmtId="176" fontId="8" fillId="0" borderId="1" xfId="52" applyNumberFormat="1" applyFont="1" applyFill="1" applyBorder="1" applyAlignment="1" applyProtection="1">
      <alignment horizontal="right" vertical="center" wrapText="1"/>
    </xf>
    <xf numFmtId="0" fontId="19" fillId="0" borderId="1" xfId="51" applyFont="1" applyFill="1" applyBorder="1" applyAlignment="1">
      <alignment horizontal="center" vertical="center"/>
    </xf>
    <xf numFmtId="0" fontId="19" fillId="0" borderId="1" xfId="91" applyFont="1" applyFill="1" applyBorder="1">
      <alignment vertical="center"/>
    </xf>
    <xf numFmtId="0" fontId="19" fillId="0" borderId="8" xfId="51" applyFont="1" applyFill="1" applyBorder="1" applyAlignment="1">
      <alignment horizontal="left" vertical="center"/>
    </xf>
    <xf numFmtId="0" fontId="43" fillId="0" borderId="0" xfId="75" applyFont="1" applyFill="1" applyAlignment="1">
      <alignment horizontal="left" vertical="center"/>
    </xf>
    <xf numFmtId="0" fontId="2" fillId="0" borderId="0" xfId="60" applyFont="1" applyFill="1" applyAlignment="1">
      <alignment horizontal="center" vertical="center"/>
    </xf>
    <xf numFmtId="0" fontId="0" fillId="0" borderId="0" xfId="60" applyFont="1" applyFill="1" applyAlignment="1">
      <alignment horizontal="right" vertical="center"/>
    </xf>
    <xf numFmtId="0" fontId="19" fillId="0" borderId="0" xfId="60" applyFont="1" applyFill="1"/>
    <xf numFmtId="0" fontId="10" fillId="0" borderId="0" xfId="60" applyFont="1" applyFill="1"/>
    <xf numFmtId="0" fontId="0" fillId="0" borderId="0" xfId="60" applyFont="1" applyFill="1"/>
    <xf numFmtId="176" fontId="0" fillId="0" borderId="0" xfId="60" applyNumberFormat="1" applyFont="1" applyFill="1" applyAlignment="1">
      <alignment horizontal="center"/>
    </xf>
    <xf numFmtId="0" fontId="5" fillId="0" borderId="0" xfId="75" applyFont="1" applyFill="1" applyAlignment="1">
      <alignment horizontal="left" vertical="center"/>
    </xf>
    <xf numFmtId="178" fontId="43" fillId="0" borderId="0" xfId="75" applyNumberFormat="1" applyFont="1" applyFill="1" applyAlignment="1">
      <alignment horizontal="left" vertical="center"/>
    </xf>
    <xf numFmtId="0" fontId="20" fillId="0" borderId="0" xfId="58" applyFont="1" applyFill="1" applyAlignment="1">
      <alignment horizontal="center" vertical="center" wrapText="1"/>
    </xf>
    <xf numFmtId="0" fontId="20" fillId="0" borderId="0" xfId="58" applyFont="1" applyFill="1" applyAlignment="1">
      <alignment horizontal="center" vertical="center"/>
    </xf>
    <xf numFmtId="0" fontId="0" fillId="0" borderId="0" xfId="58" applyFont="1" applyFill="1" applyAlignment="1">
      <alignment horizontal="right" vertical="center"/>
    </xf>
    <xf numFmtId="176" fontId="0" fillId="0" borderId="0" xfId="58" applyNumberFormat="1" applyFont="1" applyFill="1" applyAlignment="1">
      <alignment horizontal="right" vertical="center"/>
    </xf>
    <xf numFmtId="182" fontId="0" fillId="0" borderId="7" xfId="51" applyNumberFormat="1" applyFont="1" applyFill="1" applyBorder="1" applyAlignment="1">
      <alignment horizontal="right" vertical="center" wrapText="1"/>
    </xf>
    <xf numFmtId="0" fontId="19" fillId="0" borderId="1" xfId="67" applyFont="1" applyFill="1" applyBorder="1" applyAlignment="1">
      <alignment horizontal="center" vertical="center"/>
    </xf>
    <xf numFmtId="176" fontId="19" fillId="0" borderId="1" xfId="67" applyNumberFormat="1" applyFont="1" applyFill="1" applyBorder="1" applyAlignment="1">
      <alignment horizontal="center" vertical="center"/>
    </xf>
    <xf numFmtId="0" fontId="19" fillId="0" borderId="1" xfId="58" applyFont="1" applyFill="1" applyBorder="1" applyAlignment="1">
      <alignment horizontal="left" vertical="center"/>
    </xf>
    <xf numFmtId="176" fontId="19" fillId="0" borderId="1" xfId="66" applyNumberFormat="1" applyFont="1" applyFill="1" applyBorder="1" applyAlignment="1">
      <alignment horizontal="center" vertical="center" wrapText="1"/>
    </xf>
    <xf numFmtId="184" fontId="10" fillId="0" borderId="1" xfId="58" applyNumberFormat="1" applyFont="1" applyFill="1" applyBorder="1" applyAlignment="1">
      <alignment horizontal="left" vertical="center"/>
    </xf>
    <xf numFmtId="176" fontId="10" fillId="0" borderId="1" xfId="58" applyNumberFormat="1" applyFont="1" applyFill="1" applyBorder="1" applyAlignment="1">
      <alignment horizontal="center" vertical="center" wrapText="1"/>
    </xf>
    <xf numFmtId="0" fontId="19" fillId="0" borderId="2" xfId="79" applyFont="1" applyFill="1" applyBorder="1" applyAlignment="1">
      <alignment horizontal="left" vertical="center"/>
    </xf>
    <xf numFmtId="176" fontId="19" fillId="0" borderId="1" xfId="58" applyNumberFormat="1" applyFont="1" applyFill="1" applyBorder="1" applyAlignment="1">
      <alignment horizontal="center" vertical="center" wrapText="1"/>
    </xf>
    <xf numFmtId="0" fontId="3" fillId="0" borderId="1" xfId="0" applyNumberFormat="1" applyFont="1" applyFill="1" applyBorder="1" applyAlignment="1" applyProtection="1">
      <alignment horizontal="left" vertical="center" indent="2"/>
    </xf>
    <xf numFmtId="0" fontId="3" fillId="0" borderId="1" xfId="0" applyNumberFormat="1" applyFont="1" applyFill="1" applyBorder="1" applyAlignment="1" applyProtection="1">
      <alignment horizontal="center" vertical="center"/>
    </xf>
    <xf numFmtId="1" fontId="19" fillId="0" borderId="1" xfId="61" applyNumberFormat="1" applyFont="1" applyFill="1" applyBorder="1" applyAlignment="1" applyProtection="1">
      <alignment horizontal="center" vertical="center"/>
    </xf>
    <xf numFmtId="0" fontId="10" fillId="0" borderId="1" xfId="58" applyFont="1" applyFill="1" applyBorder="1" applyAlignment="1">
      <alignment horizontal="left" vertical="center"/>
    </xf>
    <xf numFmtId="178" fontId="3" fillId="0" borderId="1" xfId="65" applyNumberFormat="1" applyFont="1" applyFill="1" applyBorder="1" applyAlignment="1" applyProtection="1">
      <alignment horizontal="left" vertical="center"/>
    </xf>
    <xf numFmtId="185" fontId="3" fillId="0" borderId="1" xfId="74" applyNumberFormat="1" applyFont="1" applyFill="1" applyBorder="1" applyAlignment="1">
      <alignment horizontal="center" vertical="center" wrapText="1"/>
    </xf>
    <xf numFmtId="0" fontId="19" fillId="0" borderId="1" xfId="58" applyFont="1" applyFill="1" applyBorder="1" applyAlignment="1">
      <alignment horizontal="center" vertical="center"/>
    </xf>
    <xf numFmtId="176" fontId="10" fillId="0" borderId="0" xfId="60" applyNumberFormat="1" applyFont="1" applyFill="1"/>
    <xf numFmtId="182" fontId="2" fillId="0" borderId="0" xfId="87" applyNumberFormat="1" applyFont="1" applyFill="1" applyBorder="1" applyAlignment="1">
      <alignment horizontal="center" vertical="center" wrapText="1"/>
    </xf>
    <xf numFmtId="0" fontId="19" fillId="0" borderId="1" xfId="1" applyNumberFormat="1" applyFont="1" applyFill="1" applyBorder="1" applyAlignment="1">
      <alignment horizontal="center" vertical="center"/>
    </xf>
    <xf numFmtId="0" fontId="10" fillId="0" borderId="1" xfId="1" applyNumberFormat="1" applyFont="1" applyFill="1" applyBorder="1" applyAlignment="1">
      <alignment horizontal="center" vertical="center"/>
    </xf>
    <xf numFmtId="0" fontId="44" fillId="0" borderId="1" xfId="0" applyNumberFormat="1" applyFont="1" applyFill="1" applyBorder="1" applyAlignment="1" applyProtection="1">
      <alignment horizontal="center" vertical="center"/>
    </xf>
    <xf numFmtId="0" fontId="44" fillId="0" borderId="1" xfId="54" applyFont="1" applyFill="1" applyBorder="1" applyAlignment="1">
      <alignment horizontal="center" vertical="center"/>
    </xf>
    <xf numFmtId="0" fontId="3" fillId="2" borderId="1" xfId="0" applyFont="1" applyFill="1" applyBorder="1" applyAlignment="1">
      <alignment vertical="center"/>
    </xf>
    <xf numFmtId="0" fontId="10" fillId="0" borderId="1" xfId="58" applyFont="1" applyFill="1" applyBorder="1" applyAlignment="1">
      <alignment horizontal="center" vertical="center"/>
    </xf>
    <xf numFmtId="1" fontId="3" fillId="2" borderId="1" xfId="0" applyNumberFormat="1" applyFont="1" applyFill="1" applyBorder="1" applyAlignment="1" applyProtection="1">
      <alignment vertical="center"/>
      <protection locked="0"/>
    </xf>
    <xf numFmtId="176" fontId="19" fillId="0" borderId="1" xfId="51" applyNumberFormat="1" applyFont="1" applyFill="1" applyBorder="1" applyAlignment="1" applyProtection="1">
      <alignment horizontal="center" vertical="center" wrapText="1"/>
    </xf>
    <xf numFmtId="0" fontId="43" fillId="0" borderId="0" xfId="73" applyFont="1" applyFill="1" applyAlignment="1">
      <alignment horizontal="left" vertical="center"/>
    </xf>
    <xf numFmtId="182" fontId="2" fillId="0" borderId="0" xfId="51" applyNumberFormat="1" applyFont="1" applyFill="1" applyAlignment="1">
      <alignment horizontal="center" vertical="center"/>
    </xf>
    <xf numFmtId="182" fontId="0" fillId="0" borderId="0" xfId="51" applyNumberFormat="1" applyFont="1" applyFill="1" applyAlignment="1">
      <alignment horizontal="right" vertical="center"/>
    </xf>
    <xf numFmtId="182" fontId="19" fillId="0" borderId="0" xfId="51" applyNumberFormat="1" applyFont="1" applyFill="1" applyAlignment="1">
      <alignment vertical="center"/>
    </xf>
    <xf numFmtId="182" fontId="10" fillId="0" borderId="0" xfId="51" applyNumberFormat="1" applyFont="1" applyFill="1" applyAlignment="1">
      <alignment vertical="center"/>
    </xf>
    <xf numFmtId="182" fontId="0" fillId="0" borderId="0" xfId="51" applyNumberFormat="1" applyFont="1" applyFill="1"/>
    <xf numFmtId="0" fontId="5" fillId="0" borderId="0" xfId="73" applyFont="1" applyFill="1" applyAlignment="1">
      <alignment horizontal="left" vertical="center"/>
    </xf>
    <xf numFmtId="178" fontId="43" fillId="0" borderId="0" xfId="73" applyNumberFormat="1" applyFont="1" applyFill="1" applyAlignment="1">
      <alignment horizontal="left" vertical="center"/>
    </xf>
    <xf numFmtId="182" fontId="2" fillId="0" borderId="0" xfId="87" applyNumberFormat="1" applyFont="1" applyFill="1" applyAlignment="1">
      <alignment horizontal="center" vertical="center" wrapText="1"/>
    </xf>
    <xf numFmtId="182" fontId="2" fillId="0" borderId="0" xfId="87" applyNumberFormat="1" applyFont="1" applyFill="1" applyAlignment="1">
      <alignment horizontal="center" vertical="center"/>
    </xf>
    <xf numFmtId="0" fontId="0" fillId="0" borderId="7" xfId="60" applyFont="1" applyFill="1" applyBorder="1" applyAlignment="1">
      <alignment horizontal="right" vertical="center"/>
    </xf>
    <xf numFmtId="182" fontId="19" fillId="0" borderId="1" xfId="50" applyNumberFormat="1" applyFont="1" applyFill="1" applyBorder="1" applyAlignment="1">
      <alignment horizontal="left" vertical="center"/>
    </xf>
    <xf numFmtId="0" fontId="10" fillId="0" borderId="1" xfId="50" applyFont="1" applyFill="1" applyBorder="1" applyAlignment="1">
      <alignment horizontal="left" vertical="center" indent="2"/>
    </xf>
    <xf numFmtId="176" fontId="10" fillId="0" borderId="1" xfId="51" applyNumberFormat="1" applyFont="1" applyFill="1" applyBorder="1" applyAlignment="1" applyProtection="1">
      <alignment horizontal="center" vertical="center" wrapText="1"/>
    </xf>
    <xf numFmtId="0" fontId="10" fillId="0" borderId="1" xfId="54" applyFont="1" applyFill="1" applyBorder="1" applyAlignment="1">
      <alignment vertical="center"/>
    </xf>
    <xf numFmtId="176" fontId="8"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176" fontId="0" fillId="0" borderId="0" xfId="60" applyNumberFormat="1" applyFont="1" applyFill="1"/>
    <xf numFmtId="0" fontId="2" fillId="0" borderId="0" xfId="58" applyFont="1" applyFill="1" applyAlignment="1">
      <alignment horizontal="center" vertical="center" wrapText="1"/>
    </xf>
    <xf numFmtId="0" fontId="2" fillId="0" borderId="0" xfId="58" applyFont="1" applyFill="1" applyAlignment="1">
      <alignment horizontal="center" vertical="center"/>
    </xf>
    <xf numFmtId="182" fontId="0" fillId="0" borderId="0" xfId="51" applyNumberFormat="1" applyFont="1" applyFill="1" applyAlignment="1">
      <alignment horizontal="right" vertical="center" wrapText="1"/>
    </xf>
    <xf numFmtId="0" fontId="19" fillId="0" borderId="1" xfId="79" applyFont="1" applyFill="1" applyBorder="1" applyAlignment="1">
      <alignment horizontal="left" vertical="center"/>
    </xf>
    <xf numFmtId="182" fontId="10" fillId="0" borderId="0" xfId="51" applyNumberFormat="1" applyFont="1" applyFill="1"/>
    <xf numFmtId="182" fontId="0" fillId="0" borderId="0" xfId="51" applyNumberFormat="1" applyFont="1" applyFill="1" applyAlignment="1">
      <alignment vertical="center"/>
    </xf>
    <xf numFmtId="182" fontId="0" fillId="0" borderId="0" xfId="51" applyNumberFormat="1" applyFont="1" applyFill="1" applyAlignment="1">
      <alignment horizontal="center"/>
    </xf>
    <xf numFmtId="0" fontId="5" fillId="0" borderId="0" xfId="91" applyFont="1" applyFill="1" applyBorder="1" applyAlignment="1">
      <alignment horizontal="left" vertical="center"/>
    </xf>
    <xf numFmtId="0" fontId="25"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0" fillId="0" borderId="0" xfId="0" applyAlignment="1">
      <alignment horizontal="center" vertical="center"/>
    </xf>
    <xf numFmtId="0" fontId="5" fillId="0" borderId="0" xfId="76" applyFont="1" applyFill="1" applyBorder="1" applyAlignment="1">
      <alignment horizontal="left" vertical="center"/>
    </xf>
    <xf numFmtId="0" fontId="43" fillId="0" borderId="0" xfId="76" applyFont="1" applyFill="1" applyBorder="1" applyAlignment="1">
      <alignment horizontal="left" vertical="center"/>
    </xf>
    <xf numFmtId="182" fontId="5" fillId="0" borderId="0" xfId="91" applyNumberFormat="1"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right" vertical="center" wrapText="1"/>
      <protection locked="0"/>
    </xf>
    <xf numFmtId="0" fontId="0" fillId="0" borderId="0" xfId="0" applyFont="1" applyFill="1" applyBorder="1" applyAlignment="1" applyProtection="1">
      <alignment horizontal="center" vertical="center"/>
      <protection locked="0"/>
    </xf>
    <xf numFmtId="0" fontId="38" fillId="0" borderId="1"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176" fontId="38" fillId="0" borderId="1" xfId="0" applyNumberFormat="1" applyFont="1" applyFill="1" applyBorder="1" applyAlignment="1" applyProtection="1">
      <alignment horizontal="center" vertical="center" wrapText="1"/>
      <protection locked="0"/>
    </xf>
    <xf numFmtId="0" fontId="38" fillId="0" borderId="1" xfId="0" applyFont="1" applyFill="1" applyBorder="1" applyAlignment="1" applyProtection="1">
      <alignment horizontal="left" vertical="center" wrapText="1"/>
      <protection locked="0"/>
    </xf>
    <xf numFmtId="1" fontId="38" fillId="0" borderId="1" xfId="0" applyNumberFormat="1" applyFont="1" applyFill="1" applyBorder="1" applyAlignment="1" applyProtection="1">
      <alignment horizontal="center" vertical="center"/>
      <protection locked="0"/>
    </xf>
    <xf numFmtId="49" fontId="0" fillId="0" borderId="1" xfId="0" applyNumberFormat="1" applyFont="1" applyFill="1" applyBorder="1" applyAlignment="1">
      <alignment horizontal="left" vertical="center" wrapText="1" indent="2"/>
    </xf>
    <xf numFmtId="0" fontId="0" fillId="0" borderId="1" xfId="0" applyNumberFormat="1" applyFont="1" applyFill="1" applyBorder="1" applyAlignment="1" applyProtection="1">
      <alignment horizontal="left" vertical="center" wrapText="1" indent="2"/>
      <protection locked="0"/>
    </xf>
    <xf numFmtId="0" fontId="0" fillId="0" borderId="1" xfId="0" applyFont="1" applyFill="1" applyBorder="1" applyAlignment="1" applyProtection="1">
      <alignment horizontal="center" vertical="center" wrapText="1"/>
      <protection locked="0"/>
    </xf>
    <xf numFmtId="49" fontId="0" fillId="0" borderId="1" xfId="0" applyNumberFormat="1" applyFont="1" applyFill="1" applyBorder="1" applyAlignment="1">
      <alignment horizontal="left" vertical="center" wrapText="1" indent="4"/>
    </xf>
    <xf numFmtId="0" fontId="0"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left" vertical="center" wrapText="1" indent="4"/>
      <protection locked="0"/>
    </xf>
    <xf numFmtId="0" fontId="38" fillId="0" borderId="1" xfId="0" applyFont="1" applyFill="1" applyBorder="1" applyAlignment="1">
      <alignment horizontal="left" vertical="center" wrapText="1"/>
    </xf>
    <xf numFmtId="176" fontId="38" fillId="0" borderId="1" xfId="94" applyNumberFormat="1" applyFont="1" applyFill="1" applyBorder="1" applyAlignment="1" applyProtection="1">
      <alignment horizontal="center" vertical="center" wrapText="1"/>
    </xf>
    <xf numFmtId="49" fontId="38" fillId="0" borderId="1" xfId="0" applyNumberFormat="1" applyFont="1" applyFill="1" applyBorder="1" applyAlignment="1">
      <alignment horizontal="left" vertical="center" wrapText="1" indent="2"/>
    </xf>
    <xf numFmtId="49" fontId="0" fillId="0" borderId="1" xfId="0" applyNumberFormat="1" applyFont="1" applyFill="1" applyBorder="1" applyAlignment="1" applyProtection="1">
      <alignment horizontal="left" vertical="center" wrapText="1" indent="2"/>
      <protection locked="0"/>
    </xf>
    <xf numFmtId="0" fontId="9" fillId="0" borderId="1" xfId="0" applyFont="1" applyFill="1" applyBorder="1" applyAlignment="1">
      <alignment vertical="center"/>
    </xf>
    <xf numFmtId="49" fontId="0" fillId="0" borderId="1" xfId="0" applyNumberFormat="1" applyFont="1" applyFill="1" applyBorder="1" applyAlignment="1">
      <alignment horizontal="left" vertical="center" wrapText="1"/>
    </xf>
    <xf numFmtId="0" fontId="9" fillId="0" borderId="8" xfId="0" applyFont="1" applyFill="1" applyBorder="1" applyAlignment="1">
      <alignment horizontal="left" vertical="center"/>
    </xf>
    <xf numFmtId="0" fontId="5" fillId="0" borderId="0" xfId="63" applyFont="1" applyFill="1" applyBorder="1" applyAlignment="1">
      <alignment horizontal="left" vertical="center"/>
    </xf>
    <xf numFmtId="0" fontId="2" fillId="0" borderId="0" xfId="63" applyFont="1" applyFill="1" applyBorder="1" applyAlignment="1">
      <alignment horizontal="center" vertical="center"/>
    </xf>
    <xf numFmtId="0" fontId="0" fillId="0" borderId="0" xfId="63" applyFont="1" applyFill="1" applyBorder="1" applyAlignment="1">
      <alignment horizontal="right" vertical="center"/>
    </xf>
    <xf numFmtId="0" fontId="45" fillId="0" borderId="0" xfId="63" applyFont="1" applyFill="1" applyAlignment="1"/>
    <xf numFmtId="0" fontId="46" fillId="0" borderId="0" xfId="63" applyFont="1" applyFill="1" applyBorder="1" applyAlignment="1"/>
    <xf numFmtId="0" fontId="45" fillId="0" borderId="0" xfId="63" applyFont="1" applyFill="1" applyBorder="1" applyAlignment="1"/>
    <xf numFmtId="0" fontId="9" fillId="0" borderId="0" xfId="0" applyFont="1" applyFill="1" applyBorder="1" applyAlignment="1" applyProtection="1"/>
    <xf numFmtId="0" fontId="14" fillId="0" borderId="0" xfId="53" applyFont="1" applyFill="1" applyBorder="1" applyAlignment="1">
      <alignment horizontal="center" vertical="center" wrapText="1"/>
    </xf>
    <xf numFmtId="0" fontId="38" fillId="0" borderId="0" xfId="63" applyFont="1" applyFill="1" applyBorder="1" applyAlignment="1">
      <alignment horizontal="right" vertical="center"/>
    </xf>
    <xf numFmtId="180" fontId="0" fillId="0" borderId="0" xfId="63" applyNumberFormat="1" applyFont="1" applyFill="1" applyBorder="1" applyAlignment="1">
      <alignment horizontal="right" vertical="center"/>
    </xf>
    <xf numFmtId="0" fontId="23" fillId="0" borderId="1" xfId="53" applyFont="1" applyFill="1" applyBorder="1" applyAlignment="1">
      <alignment horizontal="center" vertical="center" wrapText="1"/>
    </xf>
    <xf numFmtId="0" fontId="45" fillId="0" borderId="0" xfId="63" applyFont="1" applyFill="1" applyBorder="1" applyAlignment="1">
      <alignment horizontal="left" vertical="center"/>
    </xf>
    <xf numFmtId="186" fontId="19" fillId="0" borderId="1" xfId="63" applyNumberFormat="1" applyFont="1" applyFill="1" applyBorder="1" applyAlignment="1" applyProtection="1">
      <alignment horizontal="center" vertical="center"/>
    </xf>
    <xf numFmtId="0" fontId="19" fillId="0" borderId="1" xfId="63" applyNumberFormat="1" applyFont="1" applyFill="1" applyBorder="1" applyAlignment="1">
      <alignment horizontal="center" vertical="center" wrapText="1"/>
    </xf>
    <xf numFmtId="49" fontId="19" fillId="0" borderId="1" xfId="63" applyNumberFormat="1" applyFont="1" applyFill="1" applyBorder="1" applyAlignment="1" applyProtection="1">
      <alignment vertical="center"/>
    </xf>
    <xf numFmtId="176" fontId="19" fillId="0" borderId="1" xfId="63" applyNumberFormat="1" applyFont="1" applyFill="1" applyBorder="1" applyAlignment="1">
      <alignment horizontal="center" vertical="center" wrapText="1"/>
    </xf>
    <xf numFmtId="49" fontId="10" fillId="0" borderId="1" xfId="63" applyNumberFormat="1" applyFont="1" applyFill="1" applyBorder="1" applyAlignment="1" applyProtection="1">
      <alignment vertical="center"/>
    </xf>
    <xf numFmtId="176" fontId="10" fillId="0" borderId="1" xfId="63" applyNumberFormat="1" applyFont="1" applyFill="1" applyBorder="1" applyAlignment="1">
      <alignment horizontal="center" vertical="center" wrapText="1"/>
    </xf>
    <xf numFmtId="0" fontId="10" fillId="0" borderId="1" xfId="0" applyNumberFormat="1" applyFont="1" applyFill="1" applyBorder="1" applyAlignment="1" applyProtection="1">
      <alignment vertical="center"/>
    </xf>
    <xf numFmtId="176" fontId="45" fillId="0" borderId="1" xfId="63" applyNumberFormat="1" applyFont="1" applyFill="1" applyBorder="1" applyAlignment="1"/>
    <xf numFmtId="0" fontId="1"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19" fillId="0" borderId="0" xfId="63" applyFont="1" applyFill="1" applyBorder="1" applyAlignment="1">
      <alignment horizontal="center" vertical="center" wrapText="1"/>
    </xf>
    <xf numFmtId="0" fontId="19" fillId="0" borderId="0" xfId="63" applyFont="1" applyFill="1" applyBorder="1" applyAlignment="1">
      <alignment horizontal="center" vertical="center"/>
    </xf>
    <xf numFmtId="0" fontId="10" fillId="0" borderId="0" xfId="63" applyFont="1" applyFill="1" applyBorder="1" applyAlignment="1">
      <alignment horizontal="left" vertical="center"/>
    </xf>
    <xf numFmtId="0" fontId="9" fillId="0" borderId="0" xfId="0" applyFont="1" applyFill="1" applyBorder="1" applyAlignment="1" applyProtection="1">
      <alignment horizontal="right" vertical="center"/>
    </xf>
    <xf numFmtId="0" fontId="0" fillId="0" borderId="0" xfId="0" applyFont="1" applyFill="1" applyBorder="1" applyAlignment="1">
      <alignment vertical="center"/>
    </xf>
    <xf numFmtId="0" fontId="10" fillId="0" borderId="0" xfId="63" applyFont="1" applyFill="1" applyBorder="1" applyAlignment="1">
      <alignment vertical="center"/>
    </xf>
    <xf numFmtId="0" fontId="19" fillId="0" borderId="1" xfId="0" applyNumberFormat="1" applyFont="1" applyFill="1" applyBorder="1" applyAlignment="1" applyProtection="1">
      <alignment vertical="center"/>
    </xf>
    <xf numFmtId="176" fontId="46" fillId="0" borderId="1" xfId="63" applyNumberFormat="1" applyFont="1" applyFill="1" applyBorder="1" applyAlignment="1">
      <alignment horizontal="center"/>
    </xf>
    <xf numFmtId="0" fontId="46" fillId="0" borderId="0" xfId="63" applyFont="1" applyFill="1" applyBorder="1" applyAlignment="1">
      <alignment horizontal="center"/>
    </xf>
    <xf numFmtId="0" fontId="5" fillId="0" borderId="0" xfId="63" applyFont="1" applyFill="1" applyBorder="1" applyAlignment="1">
      <alignment horizontal="center" vertical="center"/>
    </xf>
    <xf numFmtId="0" fontId="43" fillId="0" borderId="0" xfId="62" applyFont="1" applyFill="1" applyAlignment="1">
      <alignment horizontal="left" vertical="center"/>
    </xf>
    <xf numFmtId="0" fontId="2" fillId="0" borderId="0" xfId="62" applyFont="1" applyFill="1" applyAlignment="1">
      <alignment horizontal="center" vertical="center"/>
    </xf>
    <xf numFmtId="0" fontId="0" fillId="0" borderId="0" xfId="62" applyFont="1" applyFill="1" applyAlignment="1">
      <alignment horizontal="right" vertical="center"/>
    </xf>
    <xf numFmtId="0" fontId="19" fillId="0" borderId="0" xfId="62" applyFont="1" applyFill="1"/>
    <xf numFmtId="0" fontId="10" fillId="0" borderId="0" xfId="62" applyFont="1" applyFill="1"/>
    <xf numFmtId="0" fontId="10" fillId="0" borderId="0" xfId="62" applyFont="1" applyFill="1" applyBorder="1" applyAlignment="1"/>
    <xf numFmtId="0" fontId="0" fillId="0" borderId="0" xfId="62" applyFont="1" applyFill="1"/>
    <xf numFmtId="0" fontId="0" fillId="0" borderId="0" xfId="62" applyFont="1" applyFill="1" applyAlignment="1">
      <alignment horizontal="center"/>
    </xf>
    <xf numFmtId="0" fontId="5" fillId="0" borderId="0" xfId="62" applyFont="1" applyFill="1" applyAlignment="1">
      <alignment horizontal="left" vertical="center"/>
    </xf>
    <xf numFmtId="0" fontId="5" fillId="0" borderId="0" xfId="62" applyFont="1" applyFill="1" applyAlignment="1">
      <alignment horizontal="center" vertical="center"/>
    </xf>
    <xf numFmtId="0" fontId="2" fillId="0" borderId="0" xfId="62" applyNumberFormat="1" applyFont="1" applyFill="1" applyAlignment="1" applyProtection="1">
      <alignment horizontal="center" vertical="center" wrapText="1"/>
    </xf>
    <xf numFmtId="0" fontId="2" fillId="0" borderId="0" xfId="62" applyNumberFormat="1" applyFont="1" applyFill="1" applyAlignment="1" applyProtection="1">
      <alignment horizontal="center" vertical="center"/>
    </xf>
    <xf numFmtId="0" fontId="0" fillId="0" borderId="7" xfId="62" applyNumberFormat="1" applyFont="1" applyFill="1" applyBorder="1" applyAlignment="1" applyProtection="1">
      <alignment horizontal="center" vertical="center"/>
    </xf>
    <xf numFmtId="0" fontId="19" fillId="0" borderId="4" xfId="62" applyNumberFormat="1" applyFont="1" applyFill="1" applyBorder="1" applyAlignment="1" applyProtection="1">
      <alignment horizontal="center" vertical="center"/>
    </xf>
    <xf numFmtId="0" fontId="19" fillId="0" borderId="8" xfId="62" applyNumberFormat="1" applyFont="1" applyFill="1" applyBorder="1" applyAlignment="1" applyProtection="1">
      <alignment horizontal="center" vertical="center"/>
    </xf>
    <xf numFmtId="0" fontId="19" fillId="0" borderId="9" xfId="62" applyNumberFormat="1" applyFont="1" applyFill="1" applyBorder="1" applyAlignment="1" applyProtection="1">
      <alignment horizontal="center" vertical="center"/>
    </xf>
    <xf numFmtId="0" fontId="19" fillId="0" borderId="1" xfId="61" applyNumberFormat="1" applyFont="1" applyFill="1" applyBorder="1" applyAlignment="1" applyProtection="1">
      <alignment horizontal="left" vertical="center"/>
    </xf>
    <xf numFmtId="0" fontId="10" fillId="0" borderId="1" xfId="61" applyNumberFormat="1" applyFont="1" applyFill="1" applyBorder="1" applyAlignment="1" applyProtection="1">
      <alignment horizontal="left" vertical="center" indent="1"/>
    </xf>
    <xf numFmtId="0" fontId="10" fillId="0" borderId="1" xfId="61" applyNumberFormat="1" applyFont="1" applyFill="1" applyBorder="1" applyAlignment="1" applyProtection="1">
      <alignment horizontal="left" vertical="center" indent="2"/>
    </xf>
    <xf numFmtId="0" fontId="10" fillId="0" borderId="1" xfId="0" applyNumberFormat="1" applyFont="1" applyFill="1" applyBorder="1" applyAlignment="1" applyProtection="1">
      <alignment horizontal="left" vertical="center" indent="1"/>
    </xf>
    <xf numFmtId="185" fontId="19" fillId="0" borderId="1" xfId="73" applyNumberFormat="1" applyFont="1" applyFill="1" applyBorder="1" applyAlignment="1">
      <alignment horizontal="center" vertical="center" wrapText="1"/>
    </xf>
    <xf numFmtId="185" fontId="10" fillId="0" borderId="1" xfId="73" applyNumberFormat="1" applyFont="1" applyFill="1" applyBorder="1" applyAlignment="1">
      <alignment horizontal="center" vertical="center" wrapText="1"/>
    </xf>
    <xf numFmtId="0" fontId="10" fillId="0" borderId="1" xfId="0" applyNumberFormat="1" applyFont="1" applyFill="1" applyBorder="1" applyAlignment="1" applyProtection="1">
      <alignment horizontal="left" vertical="center" indent="2"/>
    </xf>
    <xf numFmtId="0" fontId="10" fillId="0" borderId="0" xfId="0" applyNumberFormat="1" applyFont="1" applyFill="1" applyBorder="1" applyAlignment="1" applyProtection="1">
      <alignment horizontal="left" vertical="center" indent="1"/>
    </xf>
    <xf numFmtId="185" fontId="10" fillId="0" borderId="0" xfId="73" applyNumberFormat="1" applyFont="1" applyFill="1" applyBorder="1" applyAlignment="1">
      <alignment horizontal="right" vertical="center" wrapText="1"/>
    </xf>
    <xf numFmtId="0" fontId="10" fillId="0" borderId="0" xfId="0" applyNumberFormat="1" applyFont="1" applyFill="1" applyBorder="1" applyAlignment="1" applyProtection="1">
      <alignment horizontal="left" vertical="center" indent="2"/>
    </xf>
    <xf numFmtId="185" fontId="10" fillId="0" borderId="1" xfId="75" applyNumberFormat="1" applyFont="1" applyFill="1" applyBorder="1" applyAlignment="1">
      <alignment horizontal="center" vertical="center" wrapText="1"/>
    </xf>
    <xf numFmtId="178" fontId="19" fillId="0" borderId="1" xfId="65" applyNumberFormat="1" applyFont="1" applyFill="1" applyBorder="1" applyAlignment="1" applyProtection="1">
      <alignment vertical="center"/>
    </xf>
    <xf numFmtId="0" fontId="10" fillId="0" borderId="1" xfId="62" applyFont="1" applyFill="1" applyBorder="1" applyAlignment="1">
      <alignment horizontal="center"/>
    </xf>
    <xf numFmtId="0" fontId="10" fillId="0" borderId="1" xfId="0" applyNumberFormat="1" applyFont="1" applyFill="1" applyBorder="1" applyAlignment="1" applyProtection="1">
      <alignment horizontal="center" vertical="center"/>
    </xf>
    <xf numFmtId="0" fontId="0" fillId="0" borderId="1" xfId="62" applyFont="1" applyFill="1" applyBorder="1" applyAlignment="1">
      <alignment horizontal="center"/>
    </xf>
    <xf numFmtId="0" fontId="10" fillId="0" borderId="1" xfId="0" applyNumberFormat="1" applyFont="1" applyFill="1" applyBorder="1" applyAlignment="1" applyProtection="1">
      <alignment horizontal="left" vertical="center"/>
    </xf>
    <xf numFmtId="1" fontId="19" fillId="0" borderId="0" xfId="61" applyNumberFormat="1" applyFont="1" applyFill="1" applyBorder="1" applyAlignment="1" applyProtection="1">
      <alignment horizontal="center" vertical="center"/>
    </xf>
    <xf numFmtId="0" fontId="2" fillId="0" borderId="0" xfId="0" applyFont="1" applyFill="1" applyBorder="1" applyAlignment="1">
      <alignment horizontal="center" vertical="center"/>
    </xf>
    <xf numFmtId="0" fontId="47"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63" applyFont="1" applyFill="1" applyBorder="1" applyAlignment="1">
      <alignment horizontal="left" vertical="center" shrinkToFit="1"/>
    </xf>
    <xf numFmtId="180" fontId="2" fillId="0" borderId="0" xfId="63" applyNumberFormat="1" applyFont="1" applyFill="1" applyBorder="1" applyAlignment="1">
      <alignment horizontal="center" vertical="center" wrapText="1" shrinkToFit="1"/>
    </xf>
    <xf numFmtId="180" fontId="2" fillId="0" borderId="0" xfId="63" applyNumberFormat="1" applyFont="1" applyFill="1" applyBorder="1" applyAlignment="1">
      <alignment horizontal="center" vertical="center" shrinkToFit="1"/>
    </xf>
    <xf numFmtId="180" fontId="38" fillId="0" borderId="0" xfId="63" applyNumberFormat="1" applyFont="1" applyFill="1" applyBorder="1" applyAlignment="1">
      <alignment horizontal="right" vertical="center" shrinkToFit="1"/>
    </xf>
    <xf numFmtId="180" fontId="0" fillId="0" borderId="0" xfId="63" applyNumberFormat="1" applyFont="1" applyFill="1" applyBorder="1" applyAlignment="1">
      <alignment horizontal="center" vertical="center"/>
    </xf>
    <xf numFmtId="0" fontId="19" fillId="0" borderId="1" xfId="64" applyFont="1" applyFill="1" applyBorder="1" applyAlignment="1">
      <alignment horizontal="center" vertical="center"/>
    </xf>
    <xf numFmtId="0" fontId="40" fillId="0" borderId="1" xfId="0" applyFont="1" applyFill="1" applyBorder="1" applyAlignment="1">
      <alignment horizontal="center" vertical="center"/>
    </xf>
    <xf numFmtId="176" fontId="40" fillId="0" borderId="1" xfId="0" applyNumberFormat="1" applyFont="1" applyFill="1" applyBorder="1" applyAlignment="1">
      <alignment horizontal="center" vertical="center" wrapText="1"/>
    </xf>
    <xf numFmtId="0" fontId="40" fillId="0" borderId="1" xfId="0" applyFont="1" applyFill="1" applyBorder="1" applyAlignment="1">
      <alignment horizontal="left" vertical="center"/>
    </xf>
    <xf numFmtId="0" fontId="3" fillId="0" borderId="1" xfId="0" applyFont="1" applyFill="1" applyBorder="1" applyAlignment="1">
      <alignment horizontal="left" vertical="center" indent="2"/>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indent="4"/>
    </xf>
    <xf numFmtId="0" fontId="3" fillId="0" borderId="1" xfId="0" applyFont="1" applyFill="1" applyBorder="1" applyAlignment="1">
      <alignment horizontal="center" vertical="center"/>
    </xf>
    <xf numFmtId="179" fontId="3" fillId="2" borderId="1" xfId="0" applyNumberFormat="1" applyFont="1" applyFill="1" applyBorder="1" applyAlignment="1" applyProtection="1">
      <alignment horizontal="left" vertical="center"/>
      <protection locked="0"/>
    </xf>
    <xf numFmtId="0" fontId="48"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2" fillId="0" borderId="0" xfId="51" applyFont="1" applyFill="1" applyAlignment="1">
      <alignment horizontal="center" vertical="center"/>
    </xf>
    <xf numFmtId="0" fontId="0" fillId="0" borderId="0" xfId="51" applyFont="1" applyFill="1" applyAlignment="1">
      <alignment horizontal="right" vertical="center"/>
    </xf>
    <xf numFmtId="0" fontId="19" fillId="0" borderId="0" xfId="51" applyFont="1" applyFill="1" applyAlignment="1">
      <alignment vertical="center"/>
    </xf>
    <xf numFmtId="0" fontId="10" fillId="0" borderId="0" xfId="51" applyFont="1" applyFill="1" applyAlignment="1">
      <alignment vertical="center"/>
    </xf>
    <xf numFmtId="0" fontId="0" fillId="0" borderId="0" xfId="77" applyFont="1" applyFill="1" applyAlignment="1"/>
    <xf numFmtId="0" fontId="0" fillId="0" borderId="0" xfId="51" applyFont="1" applyFill="1"/>
    <xf numFmtId="0" fontId="2" fillId="0" borderId="0" xfId="51" applyFont="1" applyFill="1" applyAlignment="1">
      <alignment horizontal="center" vertical="center" wrapText="1"/>
    </xf>
    <xf numFmtId="0" fontId="0" fillId="0" borderId="0" xfId="60" applyNumberFormat="1" applyFont="1" applyFill="1" applyAlignment="1" applyProtection="1">
      <alignment horizontal="right" vertical="center"/>
    </xf>
    <xf numFmtId="0" fontId="0" fillId="0" borderId="0" xfId="51" applyFont="1" applyFill="1" applyAlignment="1" applyProtection="1">
      <alignment horizontal="right" vertical="center"/>
      <protection locked="0"/>
    </xf>
    <xf numFmtId="0" fontId="19" fillId="0" borderId="0" xfId="51" applyFont="1" applyFill="1" applyAlignment="1" applyProtection="1">
      <alignment vertical="center"/>
      <protection locked="0"/>
    </xf>
    <xf numFmtId="0" fontId="19" fillId="0" borderId="1" xfId="51" applyFont="1" applyFill="1" applyBorder="1" applyAlignment="1">
      <alignment vertical="center"/>
    </xf>
    <xf numFmtId="176" fontId="19" fillId="0" borderId="1" xfId="51" applyNumberFormat="1" applyFont="1" applyFill="1" applyBorder="1" applyAlignment="1">
      <alignment horizontal="center" vertical="center" wrapText="1"/>
    </xf>
    <xf numFmtId="0" fontId="10" fillId="0" borderId="1" xfId="78" applyFont="1" applyFill="1" applyBorder="1" applyAlignment="1">
      <alignment horizontal="left" vertical="center" indent="1"/>
    </xf>
    <xf numFmtId="176" fontId="44" fillId="0" borderId="1" xfId="0" applyNumberFormat="1" applyFont="1" applyFill="1" applyBorder="1" applyAlignment="1">
      <alignment horizontal="center" vertical="center" wrapText="1"/>
    </xf>
    <xf numFmtId="176" fontId="44" fillId="0" borderId="5" xfId="0" applyNumberFormat="1" applyFont="1" applyFill="1" applyBorder="1" applyAlignment="1">
      <alignment horizontal="center" vertical="center" wrapText="1"/>
    </xf>
    <xf numFmtId="0" fontId="49" fillId="0" borderId="1" xfId="0" applyFont="1" applyFill="1" applyBorder="1" applyAlignment="1">
      <alignment horizontal="center" vertical="center"/>
    </xf>
    <xf numFmtId="0" fontId="10" fillId="0" borderId="1" xfId="78" applyFont="1" applyFill="1" applyBorder="1" applyAlignment="1">
      <alignment vertical="center"/>
    </xf>
    <xf numFmtId="176" fontId="10" fillId="0" borderId="1" xfId="51" applyNumberFormat="1" applyFont="1" applyFill="1" applyBorder="1" applyAlignment="1">
      <alignment horizontal="center" vertical="center" wrapText="1"/>
    </xf>
    <xf numFmtId="0" fontId="38" fillId="0" borderId="8" xfId="73" applyFont="1" applyFill="1" applyBorder="1" applyAlignment="1">
      <alignment horizontal="left"/>
    </xf>
    <xf numFmtId="0" fontId="38" fillId="0" borderId="0" xfId="73" applyFont="1" applyFill="1" applyBorder="1" applyAlignment="1">
      <alignment horizontal="left"/>
    </xf>
    <xf numFmtId="176" fontId="0" fillId="0" borderId="0" xfId="51" applyNumberFormat="1" applyFont="1" applyFill="1"/>
    <xf numFmtId="0" fontId="43" fillId="0" borderId="0" xfId="60" applyFont="1" applyFill="1" applyAlignment="1">
      <alignment horizontal="left" vertical="center"/>
    </xf>
    <xf numFmtId="0" fontId="5" fillId="0" borderId="0" xfId="60" applyFont="1" applyFill="1" applyAlignment="1">
      <alignment horizontal="left" vertical="center"/>
    </xf>
    <xf numFmtId="0" fontId="2" fillId="0" borderId="0" xfId="60" applyNumberFormat="1" applyFont="1" applyFill="1" applyAlignment="1" applyProtection="1">
      <alignment horizontal="center" vertical="center" wrapText="1"/>
    </xf>
    <xf numFmtId="0" fontId="2" fillId="0" borderId="0" xfId="60" applyNumberFormat="1" applyFont="1" applyFill="1" applyAlignment="1" applyProtection="1">
      <alignment horizontal="center" vertical="center"/>
    </xf>
    <xf numFmtId="0" fontId="0" fillId="0" borderId="0" xfId="60" applyNumberFormat="1" applyFont="1" applyFill="1" applyBorder="1" applyAlignment="1" applyProtection="1">
      <alignment horizontal="right" vertical="center"/>
    </xf>
    <xf numFmtId="0" fontId="19" fillId="0" borderId="1" xfId="0" applyNumberFormat="1" applyFont="1" applyFill="1" applyBorder="1" applyAlignment="1" applyProtection="1">
      <alignment horizontal="left" vertical="center"/>
    </xf>
    <xf numFmtId="178" fontId="19" fillId="0" borderId="1" xfId="0" applyNumberFormat="1" applyFont="1" applyFill="1" applyBorder="1" applyAlignment="1" applyProtection="1">
      <alignment horizontal="left" vertical="center"/>
    </xf>
    <xf numFmtId="185" fontId="19" fillId="0" borderId="1" xfId="74" applyNumberFormat="1" applyFont="1" applyFill="1" applyBorder="1" applyAlignment="1">
      <alignment horizontal="center" vertical="center" wrapText="1"/>
    </xf>
    <xf numFmtId="0" fontId="30" fillId="0" borderId="0" xfId="60" applyFont="1" applyFill="1"/>
    <xf numFmtId="0" fontId="10" fillId="0" borderId="0" xfId="60" applyFont="1" applyFill="1" applyBorder="1"/>
    <xf numFmtId="178" fontId="10" fillId="0" borderId="1" xfId="0" applyNumberFormat="1" applyFont="1" applyFill="1" applyBorder="1" applyAlignment="1" applyProtection="1">
      <alignment horizontal="center" vertical="center"/>
    </xf>
    <xf numFmtId="0" fontId="0" fillId="0" borderId="1" xfId="60" applyFont="1" applyFill="1" applyBorder="1"/>
    <xf numFmtId="0" fontId="0" fillId="0" borderId="1" xfId="60" applyFont="1" applyFill="1" applyBorder="1" applyAlignment="1">
      <alignment horizontal="center"/>
    </xf>
    <xf numFmtId="185" fontId="0" fillId="0" borderId="0" xfId="60" applyNumberFormat="1" applyFont="1" applyFill="1"/>
    <xf numFmtId="0" fontId="10" fillId="0" borderId="0" xfId="51" applyFont="1" applyFill="1"/>
    <xf numFmtId="0" fontId="0" fillId="0" borderId="0" xfId="51" applyFont="1" applyFill="1" applyAlignment="1">
      <alignment horizontal="center"/>
    </xf>
    <xf numFmtId="178" fontId="43" fillId="0" borderId="0" xfId="73" applyNumberFormat="1" applyFont="1" applyFill="1" applyAlignment="1">
      <alignment horizontal="center" vertical="center"/>
    </xf>
    <xf numFmtId="0" fontId="2" fillId="0" borderId="0" xfId="51" applyFont="1" applyFill="1" applyAlignment="1" applyProtection="1">
      <alignment horizontal="center" vertical="center" wrapText="1"/>
      <protection locked="0"/>
    </xf>
    <xf numFmtId="0" fontId="2" fillId="0" borderId="0" xfId="51" applyFont="1" applyFill="1" applyAlignment="1" applyProtection="1">
      <alignment horizontal="center" vertical="center"/>
      <protection locked="0"/>
    </xf>
    <xf numFmtId="0" fontId="0" fillId="0" borderId="0" xfId="51" applyFont="1" applyFill="1" applyAlignment="1">
      <alignment horizontal="center" vertical="center"/>
    </xf>
    <xf numFmtId="0" fontId="19" fillId="0" borderId="4" xfId="51" applyFont="1" applyFill="1" applyBorder="1" applyAlignment="1">
      <alignment horizontal="center" vertical="center"/>
    </xf>
    <xf numFmtId="0" fontId="19" fillId="0" borderId="5" xfId="51" applyFont="1" applyFill="1" applyBorder="1" applyAlignment="1">
      <alignment horizontal="center" vertical="center"/>
    </xf>
    <xf numFmtId="0" fontId="19" fillId="0" borderId="1" xfId="51" applyFont="1" applyFill="1" applyBorder="1" applyAlignment="1">
      <alignment horizontal="center" vertical="center" wrapText="1"/>
    </xf>
    <xf numFmtId="0" fontId="10" fillId="0" borderId="1" xfId="51" applyFont="1" applyFill="1" applyBorder="1" applyAlignment="1" applyProtection="1">
      <alignment vertical="center"/>
      <protection locked="0"/>
    </xf>
    <xf numFmtId="176" fontId="10" fillId="0" borderId="1" xfId="51" applyNumberFormat="1" applyFont="1" applyFill="1" applyBorder="1" applyAlignment="1">
      <alignment horizontal="right" vertical="center" wrapText="1"/>
    </xf>
    <xf numFmtId="0" fontId="10" fillId="0" borderId="0" xfId="51" applyFont="1" applyFill="1" applyAlignment="1">
      <alignment horizontal="center" vertical="center"/>
    </xf>
    <xf numFmtId="176" fontId="10" fillId="0" borderId="1" xfId="0" applyNumberFormat="1" applyFont="1" applyFill="1" applyBorder="1" applyAlignment="1">
      <alignment horizontal="right" vertical="center" wrapText="1"/>
    </xf>
    <xf numFmtId="176" fontId="10" fillId="0" borderId="1" xfId="51" applyNumberFormat="1" applyFont="1" applyFill="1" applyBorder="1" applyAlignment="1" applyProtection="1">
      <alignment vertical="center"/>
      <protection locked="0"/>
    </xf>
    <xf numFmtId="0" fontId="10" fillId="0" borderId="1" xfId="88" applyNumberFormat="1" applyFont="1" applyFill="1" applyBorder="1" applyAlignment="1" applyProtection="1">
      <alignment vertical="center"/>
    </xf>
    <xf numFmtId="176" fontId="19" fillId="0" borderId="1" xfId="51" applyNumberFormat="1" applyFont="1" applyFill="1" applyBorder="1" applyAlignment="1">
      <alignment horizontal="right" vertical="center" wrapText="1"/>
    </xf>
    <xf numFmtId="0" fontId="10" fillId="0" borderId="0" xfId="77" applyFont="1" applyFill="1" applyAlignment="1"/>
    <xf numFmtId="0" fontId="10" fillId="0" borderId="0" xfId="51" applyFont="1" applyFill="1" applyAlignment="1" applyProtection="1">
      <alignment vertical="center"/>
      <protection locked="0"/>
    </xf>
    <xf numFmtId="0" fontId="10" fillId="0" borderId="0" xfId="51" applyFont="1" applyFill="1" applyAlignment="1">
      <alignment horizontal="left" vertical="top" wrapText="1"/>
    </xf>
    <xf numFmtId="176" fontId="0" fillId="0" borderId="0" xfId="51" applyNumberFormat="1" applyFont="1" applyFill="1" applyAlignment="1">
      <alignment horizontal="center"/>
    </xf>
    <xf numFmtId="0" fontId="10" fillId="0" borderId="1" xfId="84" applyFont="1" applyFill="1" applyBorder="1" applyAlignment="1">
      <alignment vertical="center"/>
    </xf>
    <xf numFmtId="176" fontId="19" fillId="0" borderId="1" xfId="83" applyNumberFormat="1" applyFont="1" applyFill="1" applyBorder="1" applyAlignment="1">
      <alignment horizontal="right" vertical="center" wrapText="1"/>
    </xf>
    <xf numFmtId="0" fontId="10" fillId="0" borderId="4" xfId="84" applyFont="1" applyFill="1" applyBorder="1" applyAlignment="1">
      <alignment vertical="center"/>
    </xf>
    <xf numFmtId="176" fontId="19" fillId="0" borderId="1" xfId="83" applyNumberFormat="1" applyFont="1" applyFill="1" applyBorder="1" applyAlignment="1">
      <alignment horizontal="center" vertical="center" wrapText="1"/>
    </xf>
    <xf numFmtId="9" fontId="10" fillId="0" borderId="1" xfId="84" applyNumberFormat="1" applyFont="1" applyFill="1" applyBorder="1" applyAlignment="1">
      <alignment vertical="center"/>
    </xf>
    <xf numFmtId="0" fontId="0" fillId="0" borderId="0" xfId="60" applyFont="1" applyFill="1" applyBorder="1" applyAlignment="1">
      <alignment horizontal="right" vertical="center"/>
    </xf>
    <xf numFmtId="0" fontId="50" fillId="0" borderId="1" xfId="58" applyFont="1" applyFill="1" applyBorder="1" applyAlignment="1">
      <alignment horizontal="center" vertical="center"/>
    </xf>
    <xf numFmtId="182" fontId="50" fillId="0" borderId="1" xfId="51" applyNumberFormat="1" applyFont="1" applyFill="1" applyBorder="1" applyAlignment="1">
      <alignment horizontal="center" vertical="center"/>
    </xf>
    <xf numFmtId="182" fontId="19" fillId="0" borderId="1" xfId="51" applyNumberFormat="1" applyFont="1" applyFill="1" applyBorder="1" applyAlignment="1">
      <alignment vertical="center"/>
    </xf>
    <xf numFmtId="9" fontId="10" fillId="0" borderId="1" xfId="51" applyNumberFormat="1" applyFont="1" applyFill="1" applyBorder="1" applyAlignment="1">
      <alignment vertical="center"/>
    </xf>
    <xf numFmtId="10" fontId="10" fillId="0" borderId="1" xfId="51" applyNumberFormat="1" applyFont="1" applyFill="1" applyBorder="1" applyAlignment="1">
      <alignment vertical="center"/>
    </xf>
    <xf numFmtId="0" fontId="0" fillId="0" borderId="1" xfId="91" applyFill="1" applyBorder="1">
      <alignment vertical="center"/>
    </xf>
    <xf numFmtId="9" fontId="0" fillId="0" borderId="1" xfId="91" applyNumberFormat="1" applyFill="1" applyBorder="1">
      <alignment vertical="center"/>
    </xf>
    <xf numFmtId="0" fontId="10" fillId="0" borderId="1" xfId="50" applyFont="1" applyFill="1" applyBorder="1" applyAlignment="1">
      <alignment horizontal="center" vertical="center"/>
    </xf>
    <xf numFmtId="182" fontId="0" fillId="0" borderId="0" xfId="51" applyNumberFormat="1" applyFont="1" applyFill="1" applyAlignment="1">
      <alignment horizontal="center" vertical="center"/>
    </xf>
    <xf numFmtId="182" fontId="19" fillId="0" borderId="0" xfId="51" applyNumberFormat="1" applyFont="1" applyFill="1" applyAlignment="1">
      <alignment horizontal="center" vertical="center"/>
    </xf>
    <xf numFmtId="182" fontId="10" fillId="0" borderId="0" xfId="51" applyNumberFormat="1" applyFont="1" applyFill="1" applyAlignment="1">
      <alignment horizontal="center" vertical="center"/>
    </xf>
    <xf numFmtId="0" fontId="8" fillId="0" borderId="0" xfId="0" applyFont="1" applyFill="1" applyAlignment="1">
      <alignment horizontal="center" vertical="center"/>
    </xf>
    <xf numFmtId="0" fontId="0" fillId="0" borderId="0" xfId="60" applyFont="1" applyFill="1" applyBorder="1" applyAlignment="1">
      <alignment horizontal="center" vertical="center"/>
    </xf>
    <xf numFmtId="0" fontId="50" fillId="0" borderId="1" xfId="51" applyFont="1" applyFill="1" applyBorder="1" applyAlignment="1">
      <alignment horizontal="center" vertical="center"/>
    </xf>
    <xf numFmtId="182" fontId="10" fillId="0" borderId="1" xfId="5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xf>
    <xf numFmtId="9" fontId="10" fillId="0" borderId="1" xfId="51" applyNumberFormat="1" applyFont="1" applyFill="1" applyBorder="1" applyAlignment="1">
      <alignment horizontal="center" vertical="center"/>
    </xf>
    <xf numFmtId="10" fontId="10" fillId="0" borderId="1" xfId="51" applyNumberFormat="1" applyFont="1" applyFill="1" applyBorder="1" applyAlignment="1">
      <alignment horizontal="center" vertical="center"/>
    </xf>
    <xf numFmtId="182" fontId="19" fillId="0" borderId="1" xfId="51" applyNumberFormat="1" applyFont="1" applyFill="1" applyBorder="1" applyAlignment="1">
      <alignment horizontal="center" vertical="center"/>
    </xf>
    <xf numFmtId="182" fontId="19" fillId="0" borderId="1" xfId="50" applyNumberFormat="1" applyFont="1" applyFill="1" applyBorder="1" applyAlignment="1">
      <alignment horizontal="center" vertical="center"/>
    </xf>
    <xf numFmtId="182" fontId="0" fillId="0" borderId="0" xfId="51" applyNumberFormat="1" applyFont="1" applyFill="1" applyBorder="1" applyAlignment="1">
      <alignment horizontal="center"/>
    </xf>
    <xf numFmtId="0" fontId="19" fillId="0" borderId="0" xfId="51" applyFont="1" applyFill="1" applyBorder="1" applyAlignment="1">
      <alignment horizontal="center" vertical="center"/>
    </xf>
    <xf numFmtId="182" fontId="19" fillId="0" borderId="0" xfId="50" applyNumberFormat="1" applyFont="1" applyFill="1" applyBorder="1" applyAlignment="1">
      <alignment horizontal="center" vertical="center"/>
    </xf>
    <xf numFmtId="0" fontId="10" fillId="0" borderId="0" xfId="50" applyFont="1" applyFill="1" applyBorder="1" applyAlignment="1">
      <alignment horizontal="center" vertical="center"/>
    </xf>
    <xf numFmtId="0" fontId="10" fillId="0" borderId="0" xfId="54" applyFont="1" applyFill="1" applyBorder="1" applyAlignment="1">
      <alignment horizontal="center" vertical="center"/>
    </xf>
    <xf numFmtId="0" fontId="9" fillId="0" borderId="0" xfId="73" applyFont="1" applyFill="1"/>
    <xf numFmtId="0" fontId="9" fillId="0" borderId="0" xfId="73" applyFont="1" applyFill="1" applyAlignment="1">
      <alignment vertical="center"/>
    </xf>
    <xf numFmtId="180" fontId="51" fillId="0" borderId="0" xfId="73" applyNumberFormat="1" applyFont="1" applyFill="1" applyBorder="1" applyAlignment="1">
      <alignment horizontal="center"/>
    </xf>
    <xf numFmtId="0" fontId="52" fillId="0" borderId="0" xfId="73" applyFont="1" applyFill="1" applyAlignment="1"/>
    <xf numFmtId="0" fontId="9" fillId="0" borderId="0" xfId="73" applyFont="1" applyFill="1" applyAlignment="1"/>
    <xf numFmtId="0" fontId="9" fillId="0" borderId="7" xfId="73" applyFont="1" applyFill="1" applyBorder="1" applyAlignment="1">
      <alignment horizontal="right" vertical="center" wrapText="1"/>
    </xf>
    <xf numFmtId="0" fontId="38" fillId="0" borderId="1" xfId="73" applyFont="1" applyFill="1" applyBorder="1" applyAlignment="1">
      <alignment horizontal="center" vertical="center"/>
    </xf>
    <xf numFmtId="0" fontId="38" fillId="0" borderId="1" xfId="73"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10" fontId="9" fillId="0" borderId="1" xfId="0" applyNumberFormat="1" applyFont="1" applyFill="1" applyBorder="1" applyAlignment="1">
      <alignment horizontal="center" vertical="center"/>
    </xf>
    <xf numFmtId="10" fontId="44" fillId="0" borderId="1" xfId="3" applyNumberFormat="1" applyFont="1" applyFill="1" applyBorder="1" applyAlignment="1">
      <alignment horizontal="center" vertical="center" wrapText="1"/>
    </xf>
    <xf numFmtId="178" fontId="53" fillId="0" borderId="1" xfId="95" applyNumberFormat="1" applyFont="1" applyFill="1" applyBorder="1" applyAlignment="1">
      <alignment horizontal="center" vertical="center"/>
    </xf>
    <xf numFmtId="0" fontId="9" fillId="0" borderId="1" xfId="73" applyFont="1" applyFill="1" applyBorder="1" applyAlignment="1">
      <alignment vertical="center"/>
    </xf>
    <xf numFmtId="0" fontId="33" fillId="0" borderId="1" xfId="0" applyFont="1" applyFill="1" applyBorder="1" applyAlignment="1">
      <alignment vertical="center"/>
    </xf>
    <xf numFmtId="0" fontId="3" fillId="0" borderId="1" xfId="69" applyFont="1" applyFill="1" applyBorder="1" applyAlignment="1">
      <alignment horizontal="center" vertical="center" wrapText="1"/>
    </xf>
    <xf numFmtId="0" fontId="54" fillId="0" borderId="0" xfId="0" applyFont="1" applyFill="1" applyBorder="1" applyAlignment="1">
      <alignment horizontal="center" vertical="center"/>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10" fillId="0" borderId="0" xfId="78" applyFont="1" applyFill="1" applyBorder="1" applyAlignment="1">
      <alignment horizontal="left" vertical="center" indent="1"/>
    </xf>
    <xf numFmtId="176" fontId="44" fillId="0" borderId="0" xfId="0" applyNumberFormat="1" applyFont="1" applyFill="1" applyBorder="1" applyAlignment="1">
      <alignment horizontal="center" vertical="center" wrapText="1"/>
    </xf>
    <xf numFmtId="0" fontId="19" fillId="0" borderId="0" xfId="51" applyFont="1" applyFill="1" applyBorder="1" applyAlignment="1">
      <alignment vertical="center"/>
    </xf>
    <xf numFmtId="176" fontId="19" fillId="0" borderId="0" xfId="51" applyNumberFormat="1" applyFont="1" applyFill="1" applyBorder="1" applyAlignment="1">
      <alignment horizontal="center" vertical="center" wrapText="1"/>
    </xf>
    <xf numFmtId="0" fontId="49" fillId="0" borderId="0" xfId="0" applyFont="1" applyFill="1" applyBorder="1" applyAlignment="1">
      <alignment horizontal="center" vertical="center"/>
    </xf>
    <xf numFmtId="0" fontId="10" fillId="0" borderId="0" xfId="78" applyFont="1" applyFill="1" applyBorder="1" applyAlignment="1">
      <alignment vertical="center"/>
    </xf>
    <xf numFmtId="176" fontId="10" fillId="0" borderId="0" xfId="51" applyNumberFormat="1" applyFont="1" applyFill="1" applyBorder="1" applyAlignment="1">
      <alignment horizontal="center" vertical="center" wrapText="1"/>
    </xf>
    <xf numFmtId="0" fontId="10" fillId="0" borderId="0" xfId="51" applyFont="1" applyFill="1" applyBorder="1" applyAlignment="1">
      <alignment horizontal="left" vertical="top" wrapText="1"/>
    </xf>
  </cellXfs>
  <cellStyles count="9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4 3" xfId="51"/>
    <cellStyle name="常规 10 4 3 7" xfId="52"/>
    <cellStyle name="常规 10 6" xfId="53"/>
    <cellStyle name="常规 10 6 2" xfId="54"/>
    <cellStyle name="常规 11" xfId="55"/>
    <cellStyle name="常规 2" xfId="56"/>
    <cellStyle name="常规 2 16" xfId="57"/>
    <cellStyle name="常规 2 4 2" xfId="58"/>
    <cellStyle name="常规 2_省级科预算草案表1.14 2" xfId="59"/>
    <cellStyle name="常规 26 2 2" xfId="60"/>
    <cellStyle name="常规 28 2" xfId="61"/>
    <cellStyle name="常规 28 2 2" xfId="62"/>
    <cellStyle name="常规 35" xfId="63"/>
    <cellStyle name="常规 35_2020支出预算表(以此为准)2" xfId="64"/>
    <cellStyle name="常规 38" xfId="65"/>
    <cellStyle name="常规 47" xfId="66"/>
    <cellStyle name="常规 47 4 2" xfId="67"/>
    <cellStyle name="常规 5" xfId="68"/>
    <cellStyle name="常规 6" xfId="69"/>
    <cellStyle name="常规 7" xfId="70"/>
    <cellStyle name="常规 8" xfId="71"/>
    <cellStyle name="常规 9" xfId="72"/>
    <cellStyle name="常规_(陈诚修改稿)2006年全省及省级财政决算及07年预算执行情况表(A4 留底自用)" xfId="73"/>
    <cellStyle name="常规_(陈诚修改稿)2006年全省及省级财政决算及07年预算执行情况表(A4 留底自用) 2" xfId="74"/>
    <cellStyle name="常规_(陈诚修改稿)2006年全省及省级财政决算及07年预算执行情况表(A4 留底自用) 2 2 2" xfId="75"/>
    <cellStyle name="常规_(陈诚修改稿)2006年全省及省级财政决算及07年预算执行情况表(A4 留底自用) 2 2 2 2" xfId="76"/>
    <cellStyle name="常规_2001年预算：预算收入及财力（12月21日上午定案表）" xfId="77"/>
    <cellStyle name="常规_200704(第一稿）" xfId="78"/>
    <cellStyle name="常规_2014年全省及省级财政收支执行及2015年预算草案表（20150123，自用稿）" xfId="79"/>
    <cellStyle name="常规_2014年全省及省级财政收支执行及2015年预算草案表（20150123，自用稿） 2 2" xfId="80"/>
    <cellStyle name="常规_2015年全省及省级财政收支执行及2016年预算草案表（20160120）企业处修改" xfId="81"/>
    <cellStyle name="常规_2015年全省及省级财政收支执行及2016年预算草案表（20160120）企业处修改 2" xfId="82"/>
    <cellStyle name="常规_国有资本经营预算表样 2" xfId="83"/>
    <cellStyle name="常规_国有资本经营预算表样 2 2" xfId="84"/>
    <cellStyle name="常规_国资决算以及执行情况0712 2 2" xfId="85"/>
    <cellStyle name="常规_国资决算以及执行情况0712 2 2 2" xfId="86"/>
    <cellStyle name="常规_基金分析表(99.3)" xfId="87"/>
    <cellStyle name="常规_录入表" xfId="88"/>
    <cellStyle name="常规_社保基金预算报人大建议表样 2" xfId="89"/>
    <cellStyle name="常规_社保基金预算报人大建议表样 2 2 3" xfId="90"/>
    <cellStyle name="常规_省级科预算草案表1.14 2" xfId="91"/>
    <cellStyle name="常规_省级科预算草案表1.14 2 2" xfId="92"/>
    <cellStyle name="常规_四川省2019年财政预算（草案）（样表，稿二）" xfId="93"/>
    <cellStyle name="常规_一般性转移支付" xfId="94"/>
    <cellStyle name="常规 2 21" xfId="95"/>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53.xml"/><Relationship Id="rId98" Type="http://schemas.openxmlformats.org/officeDocument/2006/relationships/externalLink" Target="externalLinks/externalLink52.xml"/><Relationship Id="rId97" Type="http://schemas.openxmlformats.org/officeDocument/2006/relationships/externalLink" Target="externalLinks/externalLink51.xml"/><Relationship Id="rId96" Type="http://schemas.openxmlformats.org/officeDocument/2006/relationships/externalLink" Target="externalLinks/externalLink50.xml"/><Relationship Id="rId95" Type="http://schemas.openxmlformats.org/officeDocument/2006/relationships/externalLink" Target="externalLinks/externalLink49.xml"/><Relationship Id="rId94" Type="http://schemas.openxmlformats.org/officeDocument/2006/relationships/externalLink" Target="externalLinks/externalLink48.xml"/><Relationship Id="rId93" Type="http://schemas.openxmlformats.org/officeDocument/2006/relationships/externalLink" Target="externalLinks/externalLink47.xml"/><Relationship Id="rId92" Type="http://schemas.openxmlformats.org/officeDocument/2006/relationships/externalLink" Target="externalLinks/externalLink46.xml"/><Relationship Id="rId91" Type="http://schemas.openxmlformats.org/officeDocument/2006/relationships/externalLink" Target="externalLinks/externalLink45.xml"/><Relationship Id="rId90" Type="http://schemas.openxmlformats.org/officeDocument/2006/relationships/externalLink" Target="externalLinks/externalLink44.xml"/><Relationship Id="rId9" Type="http://schemas.openxmlformats.org/officeDocument/2006/relationships/worksheet" Target="worksheets/sheet9.xml"/><Relationship Id="rId89" Type="http://schemas.openxmlformats.org/officeDocument/2006/relationships/externalLink" Target="externalLinks/externalLink43.xml"/><Relationship Id="rId88" Type="http://schemas.openxmlformats.org/officeDocument/2006/relationships/externalLink" Target="externalLinks/externalLink42.xml"/><Relationship Id="rId87" Type="http://schemas.openxmlformats.org/officeDocument/2006/relationships/externalLink" Target="externalLinks/externalLink41.xml"/><Relationship Id="rId86" Type="http://schemas.openxmlformats.org/officeDocument/2006/relationships/externalLink" Target="externalLinks/externalLink40.xml"/><Relationship Id="rId85" Type="http://schemas.openxmlformats.org/officeDocument/2006/relationships/externalLink" Target="externalLinks/externalLink39.xml"/><Relationship Id="rId84" Type="http://schemas.openxmlformats.org/officeDocument/2006/relationships/externalLink" Target="externalLinks/externalLink38.xml"/><Relationship Id="rId83" Type="http://schemas.openxmlformats.org/officeDocument/2006/relationships/externalLink" Target="externalLinks/externalLink37.xml"/><Relationship Id="rId82" Type="http://schemas.openxmlformats.org/officeDocument/2006/relationships/externalLink" Target="externalLinks/externalLink36.xml"/><Relationship Id="rId81" Type="http://schemas.openxmlformats.org/officeDocument/2006/relationships/externalLink" Target="externalLinks/externalLink35.xml"/><Relationship Id="rId80" Type="http://schemas.openxmlformats.org/officeDocument/2006/relationships/externalLink" Target="externalLinks/externalLink34.xml"/><Relationship Id="rId8" Type="http://schemas.openxmlformats.org/officeDocument/2006/relationships/worksheet" Target="worksheets/sheet8.xml"/><Relationship Id="rId79" Type="http://schemas.openxmlformats.org/officeDocument/2006/relationships/externalLink" Target="externalLinks/externalLink33.xml"/><Relationship Id="rId78" Type="http://schemas.openxmlformats.org/officeDocument/2006/relationships/externalLink" Target="externalLinks/externalLink32.xml"/><Relationship Id="rId77" Type="http://schemas.openxmlformats.org/officeDocument/2006/relationships/externalLink" Target="externalLinks/externalLink31.xml"/><Relationship Id="rId76" Type="http://schemas.openxmlformats.org/officeDocument/2006/relationships/externalLink" Target="externalLinks/externalLink30.xml"/><Relationship Id="rId75" Type="http://schemas.openxmlformats.org/officeDocument/2006/relationships/externalLink" Target="externalLinks/externalLink29.xml"/><Relationship Id="rId74" Type="http://schemas.openxmlformats.org/officeDocument/2006/relationships/externalLink" Target="externalLinks/externalLink28.xml"/><Relationship Id="rId73" Type="http://schemas.openxmlformats.org/officeDocument/2006/relationships/externalLink" Target="externalLinks/externalLink27.xml"/><Relationship Id="rId72" Type="http://schemas.openxmlformats.org/officeDocument/2006/relationships/externalLink" Target="externalLinks/externalLink26.xml"/><Relationship Id="rId71" Type="http://schemas.openxmlformats.org/officeDocument/2006/relationships/externalLink" Target="externalLinks/externalLink25.xml"/><Relationship Id="rId70" Type="http://schemas.openxmlformats.org/officeDocument/2006/relationships/externalLink" Target="externalLinks/externalLink24.xml"/><Relationship Id="rId7" Type="http://schemas.openxmlformats.org/officeDocument/2006/relationships/worksheet" Target="worksheets/sheet7.xml"/><Relationship Id="rId69" Type="http://schemas.openxmlformats.org/officeDocument/2006/relationships/externalLink" Target="externalLinks/externalLink23.xml"/><Relationship Id="rId68" Type="http://schemas.openxmlformats.org/officeDocument/2006/relationships/externalLink" Target="externalLinks/externalLink22.xml"/><Relationship Id="rId67" Type="http://schemas.openxmlformats.org/officeDocument/2006/relationships/externalLink" Target="externalLinks/externalLink21.xml"/><Relationship Id="rId66" Type="http://schemas.openxmlformats.org/officeDocument/2006/relationships/externalLink" Target="externalLinks/externalLink20.xml"/><Relationship Id="rId65" Type="http://schemas.openxmlformats.org/officeDocument/2006/relationships/externalLink" Target="externalLinks/externalLink19.xml"/><Relationship Id="rId64" Type="http://schemas.openxmlformats.org/officeDocument/2006/relationships/externalLink" Target="externalLinks/externalLink18.xml"/><Relationship Id="rId63" Type="http://schemas.openxmlformats.org/officeDocument/2006/relationships/externalLink" Target="externalLinks/externalLink17.xml"/><Relationship Id="rId62" Type="http://schemas.openxmlformats.org/officeDocument/2006/relationships/externalLink" Target="externalLinks/externalLink16.xml"/><Relationship Id="rId61" Type="http://schemas.openxmlformats.org/officeDocument/2006/relationships/externalLink" Target="externalLinks/externalLink15.xml"/><Relationship Id="rId60" Type="http://schemas.openxmlformats.org/officeDocument/2006/relationships/externalLink" Target="externalLinks/externalLink14.xml"/><Relationship Id="rId6" Type="http://schemas.openxmlformats.org/officeDocument/2006/relationships/worksheet" Target="worksheets/sheet6.xml"/><Relationship Id="rId59" Type="http://schemas.openxmlformats.org/officeDocument/2006/relationships/externalLink" Target="externalLinks/externalLink13.xml"/><Relationship Id="rId58" Type="http://schemas.openxmlformats.org/officeDocument/2006/relationships/externalLink" Target="externalLinks/externalLink12.xml"/><Relationship Id="rId57" Type="http://schemas.openxmlformats.org/officeDocument/2006/relationships/externalLink" Target="externalLinks/externalLink11.xml"/><Relationship Id="rId56" Type="http://schemas.openxmlformats.org/officeDocument/2006/relationships/externalLink" Target="externalLinks/externalLink10.xml"/><Relationship Id="rId55" Type="http://schemas.openxmlformats.org/officeDocument/2006/relationships/externalLink" Target="externalLinks/externalLink9.xml"/><Relationship Id="rId54" Type="http://schemas.openxmlformats.org/officeDocument/2006/relationships/externalLink" Target="externalLinks/externalLink8.xml"/><Relationship Id="rId53" Type="http://schemas.openxmlformats.org/officeDocument/2006/relationships/externalLink" Target="externalLinks/externalLink7.xml"/><Relationship Id="rId52" Type="http://schemas.openxmlformats.org/officeDocument/2006/relationships/externalLink" Target="externalLinks/externalLink6.xml"/><Relationship Id="rId51" Type="http://schemas.openxmlformats.org/officeDocument/2006/relationships/externalLink" Target="externalLinks/externalLink5.xml"/><Relationship Id="rId50" Type="http://schemas.openxmlformats.org/officeDocument/2006/relationships/externalLink" Target="externalLinks/externalLink4.xml"/><Relationship Id="rId5" Type="http://schemas.openxmlformats.org/officeDocument/2006/relationships/worksheet" Target="worksheets/sheet5.xml"/><Relationship Id="rId49" Type="http://schemas.openxmlformats.org/officeDocument/2006/relationships/externalLink" Target="externalLinks/externalLink3.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7" Type="http://schemas.openxmlformats.org/officeDocument/2006/relationships/sharedStrings" Target="sharedStrings.xml"/><Relationship Id="rId106" Type="http://schemas.openxmlformats.org/officeDocument/2006/relationships/styles" Target="styles.xml"/><Relationship Id="rId105" Type="http://schemas.openxmlformats.org/officeDocument/2006/relationships/theme" Target="theme/theme1.xml"/><Relationship Id="rId104" Type="http://schemas.openxmlformats.org/officeDocument/2006/relationships/externalLink" Target="externalLinks/externalLink58.xml"/><Relationship Id="rId103" Type="http://schemas.openxmlformats.org/officeDocument/2006/relationships/externalLink" Target="externalLinks/externalLink57.xml"/><Relationship Id="rId102" Type="http://schemas.openxmlformats.org/officeDocument/2006/relationships/externalLink" Target="externalLinks/externalLink56.xml"/><Relationship Id="rId101" Type="http://schemas.openxmlformats.org/officeDocument/2006/relationships/externalLink" Target="externalLinks/externalLink55.xml"/><Relationship Id="rId100" Type="http://schemas.openxmlformats.org/officeDocument/2006/relationships/externalLink" Target="externalLinks/externalLink54.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3533775</xdr:colOff>
      <xdr:row>5</xdr:row>
      <xdr:rowOff>209550</xdr:rowOff>
    </xdr:from>
    <xdr:to>
      <xdr:col>1</xdr:col>
      <xdr:colOff>2009775</xdr:colOff>
      <xdr:row>10</xdr:row>
      <xdr:rowOff>66675</xdr:rowOff>
    </xdr:to>
    <xdr:sp>
      <xdr:nvSpPr>
        <xdr:cNvPr id="2" name="TextBox 1"/>
        <xdr:cNvSpPr txBox="1"/>
      </xdr:nvSpPr>
      <xdr:spPr>
        <a:xfrm>
          <a:off x="3533775" y="2076450"/>
          <a:ext cx="266700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zh-CN" altLang="en-US" sz="1600" b="1">
              <a:latin typeface="+mn-ea"/>
              <a:ea typeface="+mn-ea"/>
            </a:rPr>
            <a:t>说明：</a:t>
          </a:r>
          <a:endParaRPr lang="en-US" altLang="zh-CN" sz="1600" b="1">
            <a:latin typeface="+mn-ea"/>
            <a:ea typeface="+mn-ea"/>
          </a:endParaRPr>
        </a:p>
        <a:p>
          <a:r>
            <a:rPr lang="zh-CN" altLang="en-US" sz="1600" b="0">
              <a:latin typeface="+mn-ea"/>
              <a:ea typeface="+mn-ea"/>
            </a:rPr>
            <a:t>因城乡居民养老保险从</a:t>
          </a:r>
          <a:r>
            <a:rPr lang="en-US" altLang="zh-CN" sz="1600" b="0">
              <a:latin typeface="+mn-ea"/>
              <a:ea typeface="+mn-ea"/>
            </a:rPr>
            <a:t>2023</a:t>
          </a:r>
          <a:r>
            <a:rPr lang="zh-CN" altLang="en-US" sz="1600" b="0">
              <a:latin typeface="+mn-ea"/>
              <a:ea typeface="+mn-ea"/>
            </a:rPr>
            <a:t>年起实行市级统筹，故此表无数据。</a:t>
          </a:r>
          <a:endParaRPr lang="zh-CN" altLang="en-US" sz="16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2823;&#39044;&#31639;&#20844;&#24320;\2024&#24180;&#39044;&#31639;&#20844;&#24320;\2024&#24180;&#22823;&#39044;&#31639;\2024&#24180;&#25919;&#24220;&#39044;&#31639;&#20844;&#24320;&#65288;&#23450;&#31295;&#65289;\&#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39044;&#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22823;&#39044;&#31639;&#20844;&#24320;\2024&#24180;&#39044;&#31639;&#20844;&#24320;\2024&#24180;&#22823;&#39044;&#31639;\2024&#24180;&#25919;&#24220;&#39044;&#31639;&#20844;&#24320;&#65288;&#23450;&#31295;&#65289;\&#39044;&#23457;&#34920;&#26684;\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6032;&#24314;&#25991;&#20214;&#22841;\&#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acde\WINDOWS\!gzq\2001\08&#20915;&#31639;&#36164;&#26009;&#21367;\2001&#24180;&#39044;&#31639;&#22806;&#20915;&#31639;\2001&#24180;&#30465;&#26412;&#32423;&#39044;&#31639;&#22806;&#20915;&#31639;&#65288;&#24635;&#34920;&#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aacde\WINDOWS\!gzq\2001\08&#20915;&#31639;&#36164;&#26009;&#21367;\2001&#24180;&#39044;&#31639;&#22806;&#20915;&#31639;\2001&#24180;&#30465;&#26412;&#32423;&#39044;&#31639;&#22806;&#20915;&#31639;&#65288;&#24635;&#34920;&#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22823;&#39044;&#31639;&#20844;&#24320;\2024&#24180;&#39044;&#31639;&#20844;&#24320;\2024&#24180;&#22823;&#39044;&#31639;\2024&#24180;&#25919;&#24220;&#39044;&#31639;&#20844;&#24320;&#65288;&#23450;&#31295;&#65289;\&#39044;&#23457;&#34920;&#26684;\aacde\WINDOWS\!gzq\2001\08&#20915;&#31639;&#36164;&#26009;&#21367;\2001&#24180;&#39044;&#31639;&#22806;&#20915;&#31639;\2001&#24180;&#30465;&#26412;&#32423;&#39044;&#31639;&#22806;&#20915;&#31639;&#65288;&#24635;&#34920;&#65289;.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01&#39044;&#31639;&#32534;&#21046;&#25991;&#20214;&#22841;\2019&#24180;\014-&#39044;&#31639;&#33609;&#26696;&#34920;&#12289;&#25253;&#21578;-&#25552;&#20379;&#32508;&#21512;&#31185;\&#27827;&#23736;&#21457;&#36865;\2016&#24180;1-10&#26376;&#35843;&#25972;&#39044;&#31639;\JS\js2000\2000&#24180;&#24066;&#24030;&#19978;&#25253;&#24635;&#20915;&#31639;&#25991;&#20214;&#22841;\2000&#24180;&#36130;&#25919;&#24635;&#20915;&#31639;\6004&#28074;&#22478;&#213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39044;&#31639;&#22788;(&#39532;&#65289;\2021&#24180;\&#24180;&#21021;&#39044;&#31639;\&#20154;&#20195;&#20250;&#25253;&#34920;\2021&#24180;&#25253;&#34920;\2020&#24180;&#27169;&#29256;&#19978;&#20462;&#25913;\&#27827;&#23736;&#21457;&#36865;\2016&#24180;1-10&#26376;&#35843;&#25972;&#39044;&#31639;\JS\js2000\2000&#24180;&#24066;&#24030;&#19978;&#25253;&#24635;&#20915;&#31639;&#25991;&#20214;&#22841;\2000&#24180;&#36130;&#25919;&#24635;&#20915;&#31639;\6004&#28074;&#22478;&#213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4247;&#24936;&#24037;&#20316;&#36164;&#26009;\2019&#24180;\2019&#24180;&#22269;&#36164;&#39044;&#31639;\&#21442;&#32771;&#36164;&#26009;\&#27827;&#23736;&#21457;&#36865;\2016&#24180;1-10&#26376;&#35843;&#25972;&#39044;&#31639;\JS\js2000\2000&#24180;&#24066;&#24030;&#19978;&#25253;&#24635;&#20915;&#31639;&#25991;&#20214;&#22841;\2000&#24180;&#36130;&#25919;&#24635;&#20915;&#31639;\6004&#28074;&#22478;&#213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dministrator\Desktop\&#22823;&#39044;&#31639;&#20844;&#24320;\2024&#24180;&#39044;&#31639;&#20844;&#24320;\2024&#24180;&#22823;&#39044;&#31639;\2024&#24180;&#25919;&#24220;&#39044;&#31639;&#20844;&#24320;&#65288;&#23450;&#31295;&#65289;\&#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1&#20195;&#32534;&#39044;&#31639;\01&#24180;&#21021;&#39044;&#31639;\2019&#24180;\&#23450;&#31295;\2016&#24180;1-10&#26376;&#35843;&#25972;&#39044;&#31639;\JS\js2000\2000&#24180;&#24066;&#24030;&#19978;&#25253;&#24635;&#20915;&#31639;&#25991;&#20214;&#22841;\2000&#24180;&#36130;&#25919;&#24635;&#20915;&#31639;\6004&#28074;&#22478;&#213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RecoveredExternalLink10"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Z:\JS\js2000\2000&#24180;&#24066;&#24030;&#19978;&#25253;&#24635;&#20915;&#31639;&#25991;&#20214;&#22841;\2000&#24180;&#36130;&#25919;&#24635;&#20915;&#31639;\6004&#28074;&#22478;&#21306;.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RecoveredExternalLink6"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RecoveredExternalLink17"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RecoveredExternalLink15"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2269;&#36164;&#39044;&#31639;&#20844;&#24320;&#27169;&#26495;.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RecoveredExternalLink12"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RecoveredExternalLink13"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06省本级支出 "/>
      <sheetName val="11YS基本建设支出预算 "/>
      <sheetName val="13YS全省基金收入"/>
      <sheetName val="A01-1"/>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本地区预算收入表"/>
      <sheetName val="本地区预算支出表"/>
      <sheetName val="本地区收支平衡表"/>
      <sheetName val="本级预算收入表"/>
      <sheetName val="本级预算支出表"/>
      <sheetName val="本级预算平衡表"/>
      <sheetName val="对下转移支付表"/>
      <sheetName val="Sheet1"/>
    </sheetNames>
    <sheetDataSet>
      <sheetData sheetId="0"/>
      <sheetData sheetId="1"/>
      <sheetData sheetId="2"/>
      <sheetData sheetId="3"/>
      <sheetData sheetId="4"/>
      <sheetData sheetId="5"/>
      <sheetData sheetId="6"/>
      <sheetData sheetId="7"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4"/>
  <sheetViews>
    <sheetView showGridLines="0" showZeros="0" view="pageBreakPreview" zoomScale="120" zoomScaleNormal="100" workbookViewId="0">
      <selection activeCell="A1" sqref="A1"/>
    </sheetView>
  </sheetViews>
  <sheetFormatPr defaultColWidth="9" defaultRowHeight="15" customHeight="1" outlineLevelCol="7"/>
  <cols>
    <col min="1" max="1" width="27.125" style="479" customWidth="1"/>
    <col min="2" max="2" width="30" style="510" customWidth="1"/>
    <col min="3" max="3" width="11.5" style="479" customWidth="1"/>
    <col min="4" max="4" width="3.625" style="479" customWidth="1"/>
    <col min="5" max="16384" width="9" style="479"/>
  </cols>
  <sheetData>
    <row r="1" s="329" customFormat="1" ht="24" customHeight="1" spans="1:2">
      <c r="A1" s="335" t="s">
        <v>0</v>
      </c>
      <c r="B1" s="511"/>
    </row>
    <row r="2" s="474" customFormat="1" ht="42" customHeight="1" spans="1:3">
      <c r="A2" s="575" t="s">
        <v>1</v>
      </c>
      <c r="B2" s="575"/>
      <c r="C2" s="575"/>
    </row>
    <row r="3" s="475" customFormat="1" ht="14" customHeight="1" spans="1:3">
      <c r="A3" s="576" t="s">
        <v>2</v>
      </c>
      <c r="B3" s="576"/>
      <c r="C3" s="577"/>
    </row>
    <row r="4" s="476" customFormat="1" ht="30" customHeight="1" spans="1:3">
      <c r="A4" s="108" t="s">
        <v>3</v>
      </c>
      <c r="B4" s="108" t="s">
        <v>4</v>
      </c>
      <c r="C4" s="108" t="s">
        <v>5</v>
      </c>
    </row>
    <row r="5" s="477" customFormat="1" ht="24" customHeight="1" spans="1:3">
      <c r="A5" s="382" t="s">
        <v>6</v>
      </c>
      <c r="B5" s="104">
        <v>47770</v>
      </c>
      <c r="C5" s="104">
        <v>43000</v>
      </c>
    </row>
    <row r="6" s="477" customFormat="1" ht="24" customHeight="1" spans="1:3">
      <c r="A6" s="382" t="s">
        <v>7</v>
      </c>
      <c r="B6" s="104">
        <v>125258</v>
      </c>
      <c r="C6" s="104">
        <v>130028</v>
      </c>
    </row>
    <row r="7" s="477" customFormat="1" ht="24" customHeight="1" spans="1:3">
      <c r="A7" s="382" t="s">
        <v>8</v>
      </c>
      <c r="B7" s="104">
        <f>SUM(B5:B6)</f>
        <v>173028</v>
      </c>
      <c r="C7" s="104">
        <f>SUM(C5:C6)</f>
        <v>173028</v>
      </c>
    </row>
    <row r="8" s="477" customFormat="1" ht="24" customHeight="1" spans="1:8">
      <c r="A8" s="578"/>
      <c r="B8" s="579"/>
      <c r="H8" s="526"/>
    </row>
    <row r="9" s="477" customFormat="1" ht="24" customHeight="1" spans="1:2">
      <c r="A9" s="578"/>
      <c r="B9" s="579"/>
    </row>
    <row r="10" s="477" customFormat="1" ht="24" customHeight="1" spans="1:2">
      <c r="A10" s="578"/>
      <c r="B10" s="579"/>
    </row>
    <row r="11" s="477" customFormat="1" ht="24" customHeight="1" spans="1:2">
      <c r="A11" s="578"/>
      <c r="B11" s="579"/>
    </row>
    <row r="12" s="477" customFormat="1" ht="24" customHeight="1" spans="1:2">
      <c r="A12" s="578"/>
      <c r="B12" s="579"/>
    </row>
    <row r="13" s="477" customFormat="1" ht="24" customHeight="1" spans="1:2">
      <c r="A13" s="578"/>
      <c r="B13" s="579"/>
    </row>
    <row r="14" s="477" customFormat="1" ht="24" customHeight="1" spans="1:2">
      <c r="A14" s="578"/>
      <c r="B14" s="579"/>
    </row>
    <row r="15" s="477" customFormat="1" ht="24" customHeight="1" spans="1:2">
      <c r="A15" s="578"/>
      <c r="B15" s="579"/>
    </row>
    <row r="16" s="477" customFormat="1" ht="24" customHeight="1" spans="1:2">
      <c r="A16" s="578"/>
      <c r="B16" s="579"/>
    </row>
    <row r="17" s="477" customFormat="1" ht="24" customHeight="1" spans="1:2">
      <c r="A17" s="578"/>
      <c r="B17" s="579"/>
    </row>
    <row r="18" s="477" customFormat="1" ht="24" customHeight="1" spans="1:2">
      <c r="A18" s="578"/>
      <c r="B18" s="579"/>
    </row>
    <row r="19" s="477" customFormat="1" ht="24" customHeight="1" spans="1:2">
      <c r="A19" s="578"/>
      <c r="B19" s="579"/>
    </row>
    <row r="20" s="477" customFormat="1" ht="24" customHeight="1" spans="1:2">
      <c r="A20" s="578"/>
      <c r="B20" s="579"/>
    </row>
    <row r="21" s="477" customFormat="1" ht="24" customHeight="1" spans="1:2">
      <c r="A21" s="580"/>
      <c r="B21" s="581"/>
    </row>
    <row r="22" s="477" customFormat="1" ht="24" customHeight="1" spans="1:2">
      <c r="A22" s="578"/>
      <c r="B22" s="582"/>
    </row>
    <row r="23" s="477" customFormat="1" ht="24" customHeight="1" spans="1:2">
      <c r="A23" s="578"/>
      <c r="B23" s="582"/>
    </row>
    <row r="24" s="477" customFormat="1" ht="24" customHeight="1" spans="1:2">
      <c r="A24" s="578"/>
      <c r="B24" s="582"/>
    </row>
    <row r="25" s="477" customFormat="1" ht="24" customHeight="1" spans="1:2">
      <c r="A25" s="578"/>
      <c r="B25" s="582"/>
    </row>
    <row r="26" s="477" customFormat="1" ht="24" customHeight="1" spans="1:2">
      <c r="A26" s="578"/>
      <c r="B26" s="582"/>
    </row>
    <row r="27" s="477" customFormat="1" ht="24" customHeight="1" spans="1:2">
      <c r="A27" s="578"/>
      <c r="B27" s="582"/>
    </row>
    <row r="28" s="477" customFormat="1" ht="24" customHeight="1" spans="1:2">
      <c r="A28" s="578"/>
      <c r="B28" s="582"/>
    </row>
    <row r="29" s="477" customFormat="1" ht="24" customHeight="1" spans="1:2">
      <c r="A29" s="578"/>
      <c r="B29" s="582"/>
    </row>
    <row r="30" s="477" customFormat="1" ht="24" customHeight="1" spans="1:2">
      <c r="A30" s="583"/>
      <c r="B30" s="584"/>
    </row>
    <row r="31" s="476" customFormat="1" ht="24" customHeight="1" spans="1:2">
      <c r="A31" s="556"/>
      <c r="B31" s="581"/>
    </row>
    <row r="32" s="525" customFormat="1" ht="24" customHeight="1" spans="1:2">
      <c r="A32" s="585"/>
      <c r="B32" s="585"/>
    </row>
    <row r="33" ht="24" customHeight="1" spans="2:2">
      <c r="B33" s="510">
        <f>B21-SUM(B22:B29)</f>
        <v>0</v>
      </c>
    </row>
    <row r="34" ht="24" customHeight="1" spans="2:2">
      <c r="B34" s="528"/>
    </row>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sheetProtection formatCells="0" formatColumns="0" formatRows="0" insertRows="0" insertColumns="0" insertHyperlinks="0" deleteColumns="0" deleteRows="0" sort="0" autoFilter="0" pivotTables="0"/>
  <mergeCells count="3">
    <mergeCell ref="A2:C2"/>
    <mergeCell ref="A3:C3"/>
    <mergeCell ref="A32:B32"/>
  </mergeCells>
  <printOptions horizontalCentered="1"/>
  <pageMargins left="0.590277777777778" right="0.590277777777778" top="0.786805555555556" bottom="0.786805555555556" header="0.5" footer="0.5"/>
  <pageSetup paperSize="9" scale="9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A5" sqref="A5"/>
    </sheetView>
  </sheetViews>
  <sheetFormatPr defaultColWidth="8.75" defaultRowHeight="13.5" outlineLevelCol="6"/>
  <cols>
    <col min="1" max="1" width="32.5" style="560" customWidth="1"/>
    <col min="2" max="6" width="10.625" style="560" customWidth="1"/>
    <col min="7" max="7" width="9" style="560" hidden="1" customWidth="1"/>
    <col min="8" max="16384" width="8.75" style="560"/>
  </cols>
  <sheetData>
    <row r="1" s="329" customFormat="1" ht="24" customHeight="1" spans="1:6">
      <c r="A1" s="335" t="s">
        <v>9</v>
      </c>
      <c r="B1" s="511"/>
      <c r="C1" s="336"/>
      <c r="D1" s="336"/>
      <c r="E1" s="336"/>
      <c r="F1" s="336"/>
    </row>
    <row r="2" s="560" customFormat="1" ht="27" spans="1:6">
      <c r="A2" s="562" t="s">
        <v>10</v>
      </c>
      <c r="B2" s="562"/>
      <c r="C2" s="562"/>
      <c r="D2" s="562"/>
      <c r="E2" s="562"/>
      <c r="F2" s="562"/>
    </row>
    <row r="3" s="560" customFormat="1" ht="14.25" spans="1:6">
      <c r="A3" s="563"/>
      <c r="B3" s="563"/>
      <c r="C3" s="564"/>
      <c r="D3" s="564"/>
      <c r="E3" s="564"/>
      <c r="F3" s="565" t="s">
        <v>11</v>
      </c>
    </row>
    <row r="4" s="561" customFormat="1" ht="30" customHeight="1" spans="1:6">
      <c r="A4" s="566" t="s">
        <v>12</v>
      </c>
      <c r="B4" s="567" t="s">
        <v>4</v>
      </c>
      <c r="C4" s="567" t="s">
        <v>13</v>
      </c>
      <c r="D4" s="567" t="s">
        <v>14</v>
      </c>
      <c r="E4" s="567" t="s">
        <v>15</v>
      </c>
      <c r="F4" s="567" t="s">
        <v>16</v>
      </c>
    </row>
    <row r="5" s="561" customFormat="1" ht="30" customHeight="1" spans="1:7">
      <c r="A5" s="382" t="s">
        <v>17</v>
      </c>
      <c r="B5" s="568">
        <v>13662</v>
      </c>
      <c r="C5" s="7">
        <v>11878</v>
      </c>
      <c r="D5" s="104">
        <v>12245</v>
      </c>
      <c r="E5" s="569">
        <f t="shared" ref="E5:E17" si="0">D5/C5</f>
        <v>1.03089745748442</v>
      </c>
      <c r="F5" s="570">
        <f t="shared" ref="F5:F17" si="1">D5/G5</f>
        <v>1.29741470650562</v>
      </c>
      <c r="G5" s="561">
        <v>9438</v>
      </c>
    </row>
    <row r="6" s="561" customFormat="1" ht="30" customHeight="1" spans="1:7">
      <c r="A6" s="382" t="s">
        <v>18</v>
      </c>
      <c r="B6" s="568">
        <v>4712</v>
      </c>
      <c r="C6" s="7">
        <v>3926</v>
      </c>
      <c r="D6" s="104">
        <v>3937</v>
      </c>
      <c r="E6" s="569">
        <f t="shared" si="0"/>
        <v>1.00280183392766</v>
      </c>
      <c r="F6" s="570">
        <f t="shared" si="1"/>
        <v>1.22609778885083</v>
      </c>
      <c r="G6" s="561">
        <v>3211</v>
      </c>
    </row>
    <row r="7" s="561" customFormat="1" ht="30" customHeight="1" spans="1:6">
      <c r="A7" s="382" t="s">
        <v>19</v>
      </c>
      <c r="B7" s="568"/>
      <c r="C7" s="7"/>
      <c r="D7" s="104"/>
      <c r="E7" s="569"/>
      <c r="F7" s="570"/>
    </row>
    <row r="8" s="561" customFormat="1" ht="30" customHeight="1" spans="1:7">
      <c r="A8" s="382" t="s">
        <v>20</v>
      </c>
      <c r="B8" s="568">
        <v>1374</v>
      </c>
      <c r="C8" s="7">
        <v>1009</v>
      </c>
      <c r="D8" s="104">
        <v>1109</v>
      </c>
      <c r="E8" s="569">
        <f t="shared" si="0"/>
        <v>1.09910802775025</v>
      </c>
      <c r="F8" s="570">
        <f t="shared" si="1"/>
        <v>1.08089668615984</v>
      </c>
      <c r="G8" s="571">
        <v>1026</v>
      </c>
    </row>
    <row r="9" s="561" customFormat="1" ht="30" customHeight="1" spans="1:7">
      <c r="A9" s="382" t="s">
        <v>21</v>
      </c>
      <c r="B9" s="568">
        <v>1137</v>
      </c>
      <c r="C9" s="7">
        <v>1247</v>
      </c>
      <c r="D9" s="104">
        <v>1375</v>
      </c>
      <c r="E9" s="569">
        <f t="shared" si="0"/>
        <v>1.10264635124298</v>
      </c>
      <c r="F9" s="570">
        <f t="shared" si="1"/>
        <v>1.62337662337662</v>
      </c>
      <c r="G9" s="571">
        <v>847</v>
      </c>
    </row>
    <row r="10" s="561" customFormat="1" ht="30" customHeight="1" spans="1:7">
      <c r="A10" s="382" t="s">
        <v>22</v>
      </c>
      <c r="B10" s="568">
        <v>10330</v>
      </c>
      <c r="C10" s="7">
        <v>8022</v>
      </c>
      <c r="D10" s="104">
        <v>8268</v>
      </c>
      <c r="E10" s="569">
        <f t="shared" si="0"/>
        <v>1.03066566940912</v>
      </c>
      <c r="F10" s="570">
        <f t="shared" si="1"/>
        <v>1.11009667024705</v>
      </c>
      <c r="G10" s="571">
        <v>7448</v>
      </c>
    </row>
    <row r="11" s="561" customFormat="1" ht="30" customHeight="1" spans="1:7">
      <c r="A11" s="382" t="s">
        <v>23</v>
      </c>
      <c r="B11" s="568">
        <v>1615</v>
      </c>
      <c r="C11" s="7">
        <v>1179</v>
      </c>
      <c r="D11" s="104">
        <v>1209</v>
      </c>
      <c r="E11" s="569">
        <f t="shared" si="0"/>
        <v>1.02544529262087</v>
      </c>
      <c r="F11" s="570">
        <f t="shared" si="1"/>
        <v>0.907657657657658</v>
      </c>
      <c r="G11" s="571">
        <v>1332</v>
      </c>
    </row>
    <row r="12" s="561" customFormat="1" ht="30" customHeight="1" spans="1:7">
      <c r="A12" s="382" t="s">
        <v>24</v>
      </c>
      <c r="B12" s="568">
        <v>1122</v>
      </c>
      <c r="C12" s="7">
        <v>843</v>
      </c>
      <c r="D12" s="104">
        <v>940</v>
      </c>
      <c r="E12" s="569">
        <f t="shared" si="0"/>
        <v>1.11506524317912</v>
      </c>
      <c r="F12" s="570">
        <f t="shared" si="1"/>
        <v>1.00642398286938</v>
      </c>
      <c r="G12" s="571">
        <v>934</v>
      </c>
    </row>
    <row r="13" s="561" customFormat="1" ht="30" customHeight="1" spans="1:7">
      <c r="A13" s="382" t="s">
        <v>25</v>
      </c>
      <c r="B13" s="568">
        <v>1663</v>
      </c>
      <c r="C13" s="7">
        <v>812</v>
      </c>
      <c r="D13" s="104">
        <v>831</v>
      </c>
      <c r="E13" s="569">
        <f t="shared" si="0"/>
        <v>1.02339901477833</v>
      </c>
      <c r="F13" s="570">
        <f t="shared" si="1"/>
        <v>0.677814029363785</v>
      </c>
      <c r="G13" s="571">
        <v>1226</v>
      </c>
    </row>
    <row r="14" s="561" customFormat="1" ht="30" customHeight="1" spans="1:7">
      <c r="A14" s="382" t="s">
        <v>26</v>
      </c>
      <c r="B14" s="568">
        <v>3730</v>
      </c>
      <c r="C14" s="7">
        <v>6729</v>
      </c>
      <c r="D14" s="104">
        <v>8742</v>
      </c>
      <c r="E14" s="569">
        <f t="shared" si="0"/>
        <v>1.29915292019617</v>
      </c>
      <c r="F14" s="570">
        <f t="shared" si="1"/>
        <v>3.88015978695073</v>
      </c>
      <c r="G14" s="571">
        <v>2253</v>
      </c>
    </row>
    <row r="15" s="561" customFormat="1" ht="30" customHeight="1" spans="1:7">
      <c r="A15" s="382" t="s">
        <v>27</v>
      </c>
      <c r="B15" s="568">
        <v>1195</v>
      </c>
      <c r="C15" s="7">
        <v>654</v>
      </c>
      <c r="D15" s="104">
        <v>723</v>
      </c>
      <c r="E15" s="569">
        <f t="shared" si="0"/>
        <v>1.10550458715596</v>
      </c>
      <c r="F15" s="570">
        <f t="shared" si="1"/>
        <v>0.814189189189189</v>
      </c>
      <c r="G15" s="571">
        <v>888</v>
      </c>
    </row>
    <row r="16" s="561" customFormat="1" ht="30" customHeight="1" spans="1:7">
      <c r="A16" s="382" t="s">
        <v>28</v>
      </c>
      <c r="B16" s="568">
        <v>10</v>
      </c>
      <c r="C16" s="7">
        <v>875</v>
      </c>
      <c r="D16" s="104">
        <v>941</v>
      </c>
      <c r="E16" s="569">
        <f t="shared" si="0"/>
        <v>1.07542857142857</v>
      </c>
      <c r="F16" s="570">
        <f t="shared" si="1"/>
        <v>22.9512195121951</v>
      </c>
      <c r="G16" s="571">
        <v>41</v>
      </c>
    </row>
    <row r="17" s="561" customFormat="1" ht="30" customHeight="1" spans="1:7">
      <c r="A17" s="382" t="s">
        <v>29</v>
      </c>
      <c r="B17" s="568">
        <v>7000</v>
      </c>
      <c r="C17" s="7">
        <v>6207</v>
      </c>
      <c r="D17" s="104">
        <v>6519</v>
      </c>
      <c r="E17" s="569">
        <f t="shared" si="0"/>
        <v>1.05026582890285</v>
      </c>
      <c r="F17" s="570">
        <f t="shared" si="1"/>
        <v>1.01132485262178</v>
      </c>
      <c r="G17" s="571">
        <v>6446</v>
      </c>
    </row>
    <row r="18" s="561" customFormat="1" ht="30" customHeight="1" spans="1:7">
      <c r="A18" s="382" t="s">
        <v>30</v>
      </c>
      <c r="B18" s="568"/>
      <c r="C18" s="7"/>
      <c r="D18" s="104"/>
      <c r="E18" s="569"/>
      <c r="F18" s="570"/>
      <c r="G18" s="572"/>
    </row>
    <row r="19" s="561" customFormat="1" ht="30" customHeight="1" spans="1:7">
      <c r="A19" s="382" t="s">
        <v>31</v>
      </c>
      <c r="B19" s="568">
        <v>170</v>
      </c>
      <c r="C19" s="7">
        <v>113</v>
      </c>
      <c r="D19" s="104">
        <v>114</v>
      </c>
      <c r="E19" s="569">
        <f t="shared" ref="E19:E24" si="2">D19/C19</f>
        <v>1.00884955752212</v>
      </c>
      <c r="F19" s="570">
        <f t="shared" ref="F19:F24" si="3">D19/G19</f>
        <v>0.926829268292683</v>
      </c>
      <c r="G19" s="571">
        <v>123</v>
      </c>
    </row>
    <row r="20" s="561" customFormat="1" ht="30" customHeight="1" spans="1:7">
      <c r="A20" s="382" t="s">
        <v>32</v>
      </c>
      <c r="B20" s="568">
        <v>50</v>
      </c>
      <c r="C20" s="7">
        <v>6</v>
      </c>
      <c r="D20" s="104">
        <v>6</v>
      </c>
      <c r="E20" s="569">
        <f t="shared" si="2"/>
        <v>1</v>
      </c>
      <c r="F20" s="570">
        <f t="shared" si="3"/>
        <v>0.75</v>
      </c>
      <c r="G20" s="571">
        <v>8</v>
      </c>
    </row>
    <row r="21" s="561" customFormat="1" ht="30" customHeight="1" spans="1:7">
      <c r="A21" s="573" t="s">
        <v>33</v>
      </c>
      <c r="B21" s="108">
        <f>SUM(B5:B20)</f>
        <v>47770</v>
      </c>
      <c r="C21" s="108">
        <f>SUM(C5:C20)</f>
        <v>43500</v>
      </c>
      <c r="D21" s="108">
        <f>SUM(D5:D20)</f>
        <v>46959</v>
      </c>
      <c r="E21" s="569">
        <f t="shared" si="2"/>
        <v>1.07951724137931</v>
      </c>
      <c r="F21" s="570">
        <f t="shared" si="3"/>
        <v>1.33326708497771</v>
      </c>
      <c r="G21" s="572">
        <v>35221</v>
      </c>
    </row>
    <row r="22" s="561" customFormat="1" ht="30" customHeight="1" spans="1:7">
      <c r="A22" s="382" t="s">
        <v>34</v>
      </c>
      <c r="B22" s="574">
        <v>3128</v>
      </c>
      <c r="C22" s="7">
        <v>3128</v>
      </c>
      <c r="D22" s="104">
        <v>3174</v>
      </c>
      <c r="E22" s="569">
        <f t="shared" si="2"/>
        <v>1.01470588235294</v>
      </c>
      <c r="F22" s="570">
        <f t="shared" si="3"/>
        <v>0.992805755395683</v>
      </c>
      <c r="G22" s="571">
        <v>3197</v>
      </c>
    </row>
    <row r="23" s="561" customFormat="1" ht="30" customHeight="1" spans="1:7">
      <c r="A23" s="382" t="s">
        <v>35</v>
      </c>
      <c r="B23" s="574">
        <v>8262</v>
      </c>
      <c r="C23" s="7">
        <v>2586</v>
      </c>
      <c r="D23" s="104">
        <v>2586</v>
      </c>
      <c r="E23" s="569">
        <f t="shared" si="2"/>
        <v>1</v>
      </c>
      <c r="F23" s="570">
        <f t="shared" si="3"/>
        <v>1.74493927125506</v>
      </c>
      <c r="G23" s="571">
        <v>1482</v>
      </c>
    </row>
    <row r="24" s="561" customFormat="1" ht="30" customHeight="1" spans="1:7">
      <c r="A24" s="382" t="s">
        <v>36</v>
      </c>
      <c r="B24" s="574">
        <v>5323</v>
      </c>
      <c r="C24" s="7">
        <v>14570</v>
      </c>
      <c r="D24" s="104">
        <v>14570</v>
      </c>
      <c r="E24" s="569">
        <f t="shared" si="2"/>
        <v>1</v>
      </c>
      <c r="F24" s="570">
        <f t="shared" si="3"/>
        <v>14.0772946859903</v>
      </c>
      <c r="G24" s="571">
        <v>1035</v>
      </c>
    </row>
    <row r="25" s="561" customFormat="1" ht="30" customHeight="1" spans="1:7">
      <c r="A25" s="382" t="s">
        <v>37</v>
      </c>
      <c r="B25" s="574"/>
      <c r="C25" s="7"/>
      <c r="D25" s="104"/>
      <c r="E25" s="569"/>
      <c r="F25" s="570"/>
      <c r="G25" s="571"/>
    </row>
    <row r="26" s="561" customFormat="1" ht="30" customHeight="1" spans="1:7">
      <c r="A26" s="382" t="s">
        <v>38</v>
      </c>
      <c r="B26" s="574">
        <v>107798</v>
      </c>
      <c r="C26" s="7">
        <v>108496</v>
      </c>
      <c r="D26" s="104">
        <v>124750</v>
      </c>
      <c r="E26" s="569">
        <f t="shared" ref="E26:E28" si="4">D26/C26</f>
        <v>1.14981197463501</v>
      </c>
      <c r="F26" s="570">
        <f t="shared" ref="F26:F28" si="5">D26/G26</f>
        <v>1.09574000878349</v>
      </c>
      <c r="G26" s="571">
        <v>113850</v>
      </c>
    </row>
    <row r="27" s="561" customFormat="1" ht="30" customHeight="1" spans="1:7">
      <c r="A27" s="382" t="s">
        <v>39</v>
      </c>
      <c r="B27" s="574"/>
      <c r="C27" s="7">
        <v>13</v>
      </c>
      <c r="D27" s="104">
        <v>13</v>
      </c>
      <c r="E27" s="569">
        <f t="shared" si="4"/>
        <v>1</v>
      </c>
      <c r="F27" s="570">
        <f t="shared" si="5"/>
        <v>0.158536585365854</v>
      </c>
      <c r="G27" s="571">
        <v>82</v>
      </c>
    </row>
    <row r="28" s="561" customFormat="1" ht="30" customHeight="1" spans="1:7">
      <c r="A28" s="382" t="s">
        <v>40</v>
      </c>
      <c r="B28" s="574">
        <v>747</v>
      </c>
      <c r="C28" s="7">
        <v>735</v>
      </c>
      <c r="D28" s="104">
        <v>735</v>
      </c>
      <c r="E28" s="569">
        <f t="shared" si="4"/>
        <v>1</v>
      </c>
      <c r="F28" s="570">
        <f t="shared" si="5"/>
        <v>1.47</v>
      </c>
      <c r="G28" s="571">
        <v>500</v>
      </c>
    </row>
    <row r="29" s="561" customFormat="1" ht="30" customHeight="1" spans="1:7">
      <c r="A29" s="382" t="s">
        <v>41</v>
      </c>
      <c r="B29" s="382"/>
      <c r="C29" s="104"/>
      <c r="D29" s="104"/>
      <c r="E29" s="569"/>
      <c r="F29" s="570"/>
      <c r="G29" s="571">
        <v>748</v>
      </c>
    </row>
    <row r="30" s="561" customFormat="1" ht="30" customHeight="1" spans="1:7">
      <c r="A30" s="573" t="s">
        <v>42</v>
      </c>
      <c r="B30" s="108">
        <f>SUM(B22:B29)</f>
        <v>125258</v>
      </c>
      <c r="C30" s="108">
        <f>SUM(C22:C29)</f>
        <v>129528</v>
      </c>
      <c r="D30" s="108">
        <f>SUM(D22:D29)</f>
        <v>145828</v>
      </c>
      <c r="E30" s="569">
        <f>D30/C30</f>
        <v>1.1258415168921</v>
      </c>
      <c r="F30" s="570">
        <f>D30/G30</f>
        <v>1.20624679471272</v>
      </c>
      <c r="G30" s="572">
        <v>120894</v>
      </c>
    </row>
    <row r="31" s="561" customFormat="1" ht="30" customHeight="1" spans="1:7">
      <c r="A31" s="573" t="s">
        <v>43</v>
      </c>
      <c r="B31" s="108">
        <f>SUM(B30,B21)</f>
        <v>173028</v>
      </c>
      <c r="C31" s="108">
        <f>SUM(C30,C21)</f>
        <v>173028</v>
      </c>
      <c r="D31" s="108">
        <f>SUM(D30,D21)</f>
        <v>192787</v>
      </c>
      <c r="E31" s="569">
        <f>D31/C31</f>
        <v>1.11419539034145</v>
      </c>
      <c r="F31" s="570">
        <f>D31/G31</f>
        <v>1.23490375684591</v>
      </c>
      <c r="G31" s="572">
        <f>G30+G21</f>
        <v>156115</v>
      </c>
    </row>
  </sheetData>
  <mergeCells count="1">
    <mergeCell ref="A2:F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2"/>
  <sheetViews>
    <sheetView workbookViewId="0">
      <selection activeCell="B11" sqref="B11"/>
    </sheetView>
  </sheetViews>
  <sheetFormatPr defaultColWidth="8.125" defaultRowHeight="15.95" customHeight="1"/>
  <cols>
    <col min="1" max="1" width="50.875" style="353" customWidth="1"/>
    <col min="2" max="2" width="13" style="353" customWidth="1"/>
    <col min="3" max="3" width="13.25" style="353" customWidth="1"/>
    <col min="4" max="4" width="12.875" style="353" customWidth="1"/>
    <col min="5" max="5" width="10.75" style="353" customWidth="1"/>
    <col min="6" max="6" width="12.5" style="353" customWidth="1"/>
    <col min="7" max="7" width="10.375" style="353" hidden="1" customWidth="1"/>
    <col min="8" max="256" width="8.125" style="353"/>
    <col min="257" max="16384" width="8.125" style="546"/>
  </cols>
  <sheetData>
    <row r="1" s="495" customFormat="1" ht="24" customHeight="1" spans="1:1">
      <c r="A1" s="496" t="s">
        <v>44</v>
      </c>
    </row>
    <row r="2" s="330" customFormat="1" ht="42" customHeight="1" spans="1:6">
      <c r="A2" s="337" t="s">
        <v>45</v>
      </c>
      <c r="B2" s="337"/>
      <c r="C2" s="337"/>
      <c r="D2" s="337"/>
      <c r="E2" s="337"/>
      <c r="F2" s="337"/>
    </row>
    <row r="3" s="543" customFormat="1" ht="19" customHeight="1" spans="3:6">
      <c r="C3" s="547"/>
      <c r="F3" s="543" t="s">
        <v>11</v>
      </c>
    </row>
    <row r="4" s="544" customFormat="1" ht="17" customHeight="1" spans="1:6">
      <c r="A4" s="548" t="s">
        <v>3</v>
      </c>
      <c r="B4" s="535" t="s">
        <v>4</v>
      </c>
      <c r="C4" s="536" t="s">
        <v>13</v>
      </c>
      <c r="D4" s="536" t="s">
        <v>46</v>
      </c>
      <c r="E4" s="536" t="s">
        <v>47</v>
      </c>
      <c r="F4" s="536" t="s">
        <v>16</v>
      </c>
    </row>
    <row r="5" s="545" customFormat="1" ht="20" customHeight="1" spans="1:6">
      <c r="A5" s="345" t="s">
        <v>48</v>
      </c>
      <c r="B5" s="326"/>
      <c r="C5" s="549"/>
      <c r="D5" s="549"/>
      <c r="E5" s="549"/>
      <c r="F5" s="549"/>
    </row>
    <row r="6" s="545" customFormat="1" ht="20" customHeight="1" spans="1:6">
      <c r="A6" s="345" t="s">
        <v>49</v>
      </c>
      <c r="B6" s="323"/>
      <c r="C6" s="549"/>
      <c r="D6" s="549"/>
      <c r="E6" s="549"/>
      <c r="F6" s="549"/>
    </row>
    <row r="7" s="545" customFormat="1" ht="20" customHeight="1" spans="1:6">
      <c r="A7" s="345" t="s">
        <v>50</v>
      </c>
      <c r="B7" s="323"/>
      <c r="C7" s="549"/>
      <c r="D7" s="549"/>
      <c r="E7" s="549"/>
      <c r="F7" s="549"/>
    </row>
    <row r="8" s="545" customFormat="1" ht="20" customHeight="1" spans="1:6">
      <c r="A8" s="345" t="s">
        <v>51</v>
      </c>
      <c r="B8" s="550"/>
      <c r="C8" s="104"/>
      <c r="D8" s="549"/>
      <c r="E8" s="549"/>
      <c r="F8" s="549"/>
    </row>
    <row r="9" s="545" customFormat="1" ht="20" customHeight="1" spans="1:6">
      <c r="A9" s="345" t="s">
        <v>52</v>
      </c>
      <c r="B9" s="550"/>
      <c r="C9" s="104"/>
      <c r="D9" s="549"/>
      <c r="E9" s="549"/>
      <c r="F9" s="549"/>
    </row>
    <row r="10" s="545" customFormat="1" ht="20" customHeight="1" spans="1:7">
      <c r="A10" s="345" t="s">
        <v>53</v>
      </c>
      <c r="B10" s="550">
        <v>297780</v>
      </c>
      <c r="C10" s="469">
        <v>137612</v>
      </c>
      <c r="D10" s="549">
        <v>137612</v>
      </c>
      <c r="E10" s="551">
        <f>D10/C10</f>
        <v>1</v>
      </c>
      <c r="F10" s="552">
        <f>D10/G10</f>
        <v>0.910837089546805</v>
      </c>
      <c r="G10" s="545">
        <v>151083</v>
      </c>
    </row>
    <row r="11" s="545" customFormat="1" ht="20" customHeight="1" spans="1:6">
      <c r="A11" s="345" t="s">
        <v>54</v>
      </c>
      <c r="B11" s="324"/>
      <c r="C11" s="549"/>
      <c r="D11" s="549"/>
      <c r="E11" s="551"/>
      <c r="F11" s="552"/>
    </row>
    <row r="12" s="545" customFormat="1" ht="20" customHeight="1" spans="1:6">
      <c r="A12" s="345" t="s">
        <v>55</v>
      </c>
      <c r="B12" s="342"/>
      <c r="C12" s="549"/>
      <c r="D12" s="549"/>
      <c r="E12" s="551"/>
      <c r="F12" s="552"/>
    </row>
    <row r="13" s="545" customFormat="1" ht="20" customHeight="1" spans="1:7">
      <c r="A13" s="345" t="s">
        <v>56</v>
      </c>
      <c r="B13" s="342">
        <v>3000</v>
      </c>
      <c r="C13" s="104">
        <v>1997</v>
      </c>
      <c r="D13" s="549">
        <v>1997</v>
      </c>
      <c r="E13" s="551">
        <f>D13/C13</f>
        <v>1</v>
      </c>
      <c r="F13" s="552">
        <f>D13/G13</f>
        <v>0.556112503480925</v>
      </c>
      <c r="G13" s="545">
        <v>3591</v>
      </c>
    </row>
    <row r="14" s="544" customFormat="1" ht="20" customHeight="1" spans="1:6">
      <c r="A14" s="345" t="s">
        <v>57</v>
      </c>
      <c r="B14" s="324"/>
      <c r="C14" s="553"/>
      <c r="D14" s="553"/>
      <c r="E14" s="551"/>
      <c r="F14" s="552"/>
    </row>
    <row r="15" s="545" customFormat="1" ht="20" customHeight="1" spans="1:6">
      <c r="A15" s="345" t="s">
        <v>58</v>
      </c>
      <c r="B15" s="324"/>
      <c r="C15" s="549"/>
      <c r="D15" s="549"/>
      <c r="E15" s="551"/>
      <c r="F15" s="552"/>
    </row>
    <row r="16" s="545" customFormat="1" ht="20" customHeight="1" spans="1:6">
      <c r="A16" s="345" t="s">
        <v>59</v>
      </c>
      <c r="B16" s="344"/>
      <c r="C16" s="549"/>
      <c r="D16" s="549"/>
      <c r="E16" s="551"/>
      <c r="F16" s="552"/>
    </row>
    <row r="17" s="545" customFormat="1" ht="20" customHeight="1" spans="1:6">
      <c r="A17" s="345" t="s">
        <v>60</v>
      </c>
      <c r="B17" s="342">
        <v>2000</v>
      </c>
      <c r="C17" s="104"/>
      <c r="D17" s="549">
        <v>0</v>
      </c>
      <c r="E17" s="551"/>
      <c r="F17" s="552"/>
    </row>
    <row r="18" s="545" customFormat="1" ht="20" customHeight="1" spans="1:6">
      <c r="A18" s="345" t="s">
        <v>61</v>
      </c>
      <c r="B18" s="342"/>
      <c r="C18" s="549"/>
      <c r="D18" s="549"/>
      <c r="E18" s="551"/>
      <c r="F18" s="552"/>
    </row>
    <row r="19" s="545" customFormat="1" ht="20" customHeight="1" spans="1:6">
      <c r="A19" s="345" t="s">
        <v>62</v>
      </c>
      <c r="B19" s="344"/>
      <c r="C19" s="549"/>
      <c r="D19" s="549"/>
      <c r="E19" s="551"/>
      <c r="F19" s="552"/>
    </row>
    <row r="20" s="545" customFormat="1" ht="20" customHeight="1" spans="1:7">
      <c r="A20" s="345" t="s">
        <v>63</v>
      </c>
      <c r="B20" s="344"/>
      <c r="C20" s="104">
        <v>53740</v>
      </c>
      <c r="D20" s="549">
        <v>53740</v>
      </c>
      <c r="E20" s="551">
        <f>D20/C20</f>
        <v>1</v>
      </c>
      <c r="F20" s="552">
        <f>D20/G20</f>
        <v>3.53552631578947</v>
      </c>
      <c r="G20" s="545">
        <v>15200</v>
      </c>
    </row>
    <row r="21" s="545" customFormat="1" ht="20" customHeight="1" spans="1:6">
      <c r="A21" s="542"/>
      <c r="B21" s="342"/>
      <c r="C21" s="549"/>
      <c r="D21" s="549"/>
      <c r="E21" s="551"/>
      <c r="F21" s="552"/>
    </row>
    <row r="22" s="544" customFormat="1" ht="20" customHeight="1" spans="1:7">
      <c r="A22" s="554" t="s">
        <v>64</v>
      </c>
      <c r="B22" s="342">
        <v>315000</v>
      </c>
      <c r="C22" s="342">
        <v>193349</v>
      </c>
      <c r="D22" s="342">
        <v>193349</v>
      </c>
      <c r="E22" s="551">
        <f>D22/C22</f>
        <v>1</v>
      </c>
      <c r="F22" s="552">
        <f>D22/G22</f>
        <v>1.13819065895899</v>
      </c>
      <c r="G22" s="544">
        <v>169874</v>
      </c>
    </row>
    <row r="23" s="546" customFormat="1" ht="24" customHeight="1" spans="1:256">
      <c r="A23" s="555"/>
      <c r="B23" s="556"/>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3"/>
      <c r="CC23" s="353"/>
      <c r="CD23" s="353"/>
      <c r="CE23" s="353"/>
      <c r="CF23" s="353"/>
      <c r="CG23" s="353"/>
      <c r="CH23" s="353"/>
      <c r="CI23" s="353"/>
      <c r="CJ23" s="353"/>
      <c r="CK23" s="353"/>
      <c r="CL23" s="353"/>
      <c r="CM23" s="353"/>
      <c r="CN23" s="353"/>
      <c r="CO23" s="353"/>
      <c r="CP23" s="353"/>
      <c r="CQ23" s="353"/>
      <c r="CR23" s="353"/>
      <c r="CS23" s="353"/>
      <c r="CT23" s="353"/>
      <c r="CU23" s="353"/>
      <c r="CV23" s="353"/>
      <c r="CW23" s="353"/>
      <c r="CX23" s="353"/>
      <c r="CY23" s="353"/>
      <c r="CZ23" s="353"/>
      <c r="DA23" s="353"/>
      <c r="DB23" s="353"/>
      <c r="DC23" s="353"/>
      <c r="DD23" s="353"/>
      <c r="DE23" s="353"/>
      <c r="DF23" s="353"/>
      <c r="DG23" s="353"/>
      <c r="DH23" s="353"/>
      <c r="DI23" s="353"/>
      <c r="DJ23" s="353"/>
      <c r="DK23" s="353"/>
      <c r="DL23" s="353"/>
      <c r="DM23" s="353"/>
      <c r="DN23" s="353"/>
      <c r="DO23" s="353"/>
      <c r="DP23" s="353"/>
      <c r="DQ23" s="353"/>
      <c r="DR23" s="353"/>
      <c r="DS23" s="353"/>
      <c r="DT23" s="353"/>
      <c r="DU23" s="353"/>
      <c r="DV23" s="353"/>
      <c r="DW23" s="353"/>
      <c r="DX23" s="353"/>
      <c r="DY23" s="353"/>
      <c r="DZ23" s="353"/>
      <c r="EA23" s="353"/>
      <c r="EB23" s="353"/>
      <c r="EC23" s="353"/>
      <c r="ED23" s="353"/>
      <c r="EE23" s="353"/>
      <c r="EF23" s="353"/>
      <c r="EG23" s="353"/>
      <c r="EH23" s="353"/>
      <c r="EI23" s="353"/>
      <c r="EJ23" s="353"/>
      <c r="EK23" s="353"/>
      <c r="EL23" s="353"/>
      <c r="EM23" s="353"/>
      <c r="EN23" s="353"/>
      <c r="EO23" s="353"/>
      <c r="EP23" s="353"/>
      <c r="EQ23" s="353"/>
      <c r="ER23" s="353"/>
      <c r="ES23" s="353"/>
      <c r="ET23" s="353"/>
      <c r="EU23" s="353"/>
      <c r="EV23" s="353"/>
      <c r="EW23" s="353"/>
      <c r="EX23" s="353"/>
      <c r="EY23" s="353"/>
      <c r="EZ23" s="353"/>
      <c r="FA23" s="353"/>
      <c r="FB23" s="353"/>
      <c r="FC23" s="353"/>
      <c r="FD23" s="353"/>
      <c r="FE23" s="353"/>
      <c r="FF23" s="353"/>
      <c r="FG23" s="353"/>
      <c r="FH23" s="353"/>
      <c r="FI23" s="353"/>
      <c r="FJ23" s="353"/>
      <c r="FK23" s="353"/>
      <c r="FL23" s="353"/>
      <c r="FM23" s="353"/>
      <c r="FN23" s="353"/>
      <c r="FO23" s="353"/>
      <c r="FP23" s="353"/>
      <c r="FQ23" s="353"/>
      <c r="FR23" s="353"/>
      <c r="FS23" s="353"/>
      <c r="FT23" s="353"/>
      <c r="FU23" s="353"/>
      <c r="FV23" s="353"/>
      <c r="FW23" s="353"/>
      <c r="FX23" s="353"/>
      <c r="FY23" s="353"/>
      <c r="FZ23" s="353"/>
      <c r="GA23" s="353"/>
      <c r="GB23" s="353"/>
      <c r="GC23" s="353"/>
      <c r="GD23" s="353"/>
      <c r="GE23" s="353"/>
      <c r="GF23" s="353"/>
      <c r="GG23" s="353"/>
      <c r="GH23" s="353"/>
      <c r="GI23" s="353"/>
      <c r="GJ23" s="353"/>
      <c r="GK23" s="353"/>
      <c r="GL23" s="353"/>
      <c r="GM23" s="353"/>
      <c r="GN23" s="353"/>
      <c r="GO23" s="353"/>
      <c r="GP23" s="353"/>
      <c r="GQ23" s="353"/>
      <c r="GR23" s="353"/>
      <c r="GS23" s="353"/>
      <c r="GT23" s="353"/>
      <c r="GU23" s="353"/>
      <c r="GV23" s="353"/>
      <c r="GW23" s="353"/>
      <c r="GX23" s="353"/>
      <c r="GY23" s="353"/>
      <c r="GZ23" s="353"/>
      <c r="HA23" s="353"/>
      <c r="HB23" s="353"/>
      <c r="HC23" s="353"/>
      <c r="HD23" s="353"/>
      <c r="HE23" s="353"/>
      <c r="HF23" s="353"/>
      <c r="HG23" s="353"/>
      <c r="HH23" s="353"/>
      <c r="HI23" s="353"/>
      <c r="HJ23" s="353"/>
      <c r="HK23" s="353"/>
      <c r="HL23" s="353"/>
      <c r="HM23" s="353"/>
      <c r="HN23" s="353"/>
      <c r="HO23" s="353"/>
      <c r="HP23" s="353"/>
      <c r="HQ23" s="353"/>
      <c r="HR23" s="353"/>
      <c r="HS23" s="353"/>
      <c r="HT23" s="353"/>
      <c r="HU23" s="353"/>
      <c r="HV23" s="353"/>
      <c r="HW23" s="353"/>
      <c r="HX23" s="353"/>
      <c r="HY23" s="353"/>
      <c r="HZ23" s="353"/>
      <c r="IA23" s="353"/>
      <c r="IB23" s="353"/>
      <c r="IC23" s="353"/>
      <c r="ID23" s="353"/>
      <c r="IE23" s="353"/>
      <c r="IF23" s="353"/>
      <c r="IG23" s="353"/>
      <c r="IH23" s="353"/>
      <c r="II23" s="353"/>
      <c r="IJ23" s="353"/>
      <c r="IK23" s="353"/>
      <c r="IL23" s="353"/>
      <c r="IM23" s="353"/>
      <c r="IN23" s="353"/>
      <c r="IO23" s="353"/>
      <c r="IP23" s="353"/>
      <c r="IQ23" s="353"/>
      <c r="IR23" s="353"/>
      <c r="IS23" s="353"/>
      <c r="IT23" s="353"/>
      <c r="IU23" s="353"/>
      <c r="IV23" s="353"/>
    </row>
    <row r="24" s="546" customFormat="1" ht="24" customHeight="1" spans="1:256">
      <c r="A24" s="555"/>
      <c r="B24" s="557"/>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3"/>
      <c r="BE24" s="353"/>
      <c r="BF24" s="353"/>
      <c r="BG24" s="353"/>
      <c r="BH24" s="353"/>
      <c r="BI24" s="353"/>
      <c r="BJ24" s="353"/>
      <c r="BK24" s="353"/>
      <c r="BL24" s="353"/>
      <c r="BM24" s="353"/>
      <c r="BN24" s="353"/>
      <c r="BO24" s="353"/>
      <c r="BP24" s="353"/>
      <c r="BQ24" s="353"/>
      <c r="BR24" s="353"/>
      <c r="BS24" s="353"/>
      <c r="BT24" s="353"/>
      <c r="BU24" s="353"/>
      <c r="BV24" s="353"/>
      <c r="BW24" s="353"/>
      <c r="BX24" s="353"/>
      <c r="BY24" s="353"/>
      <c r="BZ24" s="353"/>
      <c r="CA24" s="353"/>
      <c r="CB24" s="353"/>
      <c r="CC24" s="353"/>
      <c r="CD24" s="353"/>
      <c r="CE24" s="353"/>
      <c r="CF24" s="353"/>
      <c r="CG24" s="353"/>
      <c r="CH24" s="353"/>
      <c r="CI24" s="353"/>
      <c r="CJ24" s="353"/>
      <c r="CK24" s="353"/>
      <c r="CL24" s="353"/>
      <c r="CM24" s="353"/>
      <c r="CN24" s="353"/>
      <c r="CO24" s="353"/>
      <c r="CP24" s="353"/>
      <c r="CQ24" s="353"/>
      <c r="CR24" s="353"/>
      <c r="CS24" s="353"/>
      <c r="CT24" s="353"/>
      <c r="CU24" s="353"/>
      <c r="CV24" s="353"/>
      <c r="CW24" s="353"/>
      <c r="CX24" s="353"/>
      <c r="CY24" s="353"/>
      <c r="CZ24" s="353"/>
      <c r="DA24" s="353"/>
      <c r="DB24" s="353"/>
      <c r="DC24" s="353"/>
      <c r="DD24" s="353"/>
      <c r="DE24" s="353"/>
      <c r="DF24" s="353"/>
      <c r="DG24" s="353"/>
      <c r="DH24" s="353"/>
      <c r="DI24" s="353"/>
      <c r="DJ24" s="353"/>
      <c r="DK24" s="353"/>
      <c r="DL24" s="353"/>
      <c r="DM24" s="353"/>
      <c r="DN24" s="353"/>
      <c r="DO24" s="353"/>
      <c r="DP24" s="353"/>
      <c r="DQ24" s="353"/>
      <c r="DR24" s="353"/>
      <c r="DS24" s="353"/>
      <c r="DT24" s="353"/>
      <c r="DU24" s="353"/>
      <c r="DV24" s="353"/>
      <c r="DW24" s="353"/>
      <c r="DX24" s="353"/>
      <c r="DY24" s="353"/>
      <c r="DZ24" s="353"/>
      <c r="EA24" s="353"/>
      <c r="EB24" s="353"/>
      <c r="EC24" s="353"/>
      <c r="ED24" s="353"/>
      <c r="EE24" s="353"/>
      <c r="EF24" s="353"/>
      <c r="EG24" s="353"/>
      <c r="EH24" s="353"/>
      <c r="EI24" s="353"/>
      <c r="EJ24" s="353"/>
      <c r="EK24" s="353"/>
      <c r="EL24" s="353"/>
      <c r="EM24" s="353"/>
      <c r="EN24" s="353"/>
      <c r="EO24" s="353"/>
      <c r="EP24" s="353"/>
      <c r="EQ24" s="353"/>
      <c r="ER24" s="353"/>
      <c r="ES24" s="353"/>
      <c r="ET24" s="353"/>
      <c r="EU24" s="353"/>
      <c r="EV24" s="353"/>
      <c r="EW24" s="353"/>
      <c r="EX24" s="353"/>
      <c r="EY24" s="353"/>
      <c r="EZ24" s="353"/>
      <c r="FA24" s="353"/>
      <c r="FB24" s="353"/>
      <c r="FC24" s="353"/>
      <c r="FD24" s="353"/>
      <c r="FE24" s="353"/>
      <c r="FF24" s="353"/>
      <c r="FG24" s="353"/>
      <c r="FH24" s="353"/>
      <c r="FI24" s="353"/>
      <c r="FJ24" s="353"/>
      <c r="FK24" s="353"/>
      <c r="FL24" s="353"/>
      <c r="FM24" s="353"/>
      <c r="FN24" s="353"/>
      <c r="FO24" s="353"/>
      <c r="FP24" s="353"/>
      <c r="FQ24" s="353"/>
      <c r="FR24" s="353"/>
      <c r="FS24" s="353"/>
      <c r="FT24" s="353"/>
      <c r="FU24" s="353"/>
      <c r="FV24" s="353"/>
      <c r="FW24" s="353"/>
      <c r="FX24" s="353"/>
      <c r="FY24" s="353"/>
      <c r="FZ24" s="353"/>
      <c r="GA24" s="353"/>
      <c r="GB24" s="353"/>
      <c r="GC24" s="353"/>
      <c r="GD24" s="353"/>
      <c r="GE24" s="353"/>
      <c r="GF24" s="353"/>
      <c r="GG24" s="353"/>
      <c r="GH24" s="353"/>
      <c r="GI24" s="353"/>
      <c r="GJ24" s="353"/>
      <c r="GK24" s="353"/>
      <c r="GL24" s="353"/>
      <c r="GM24" s="353"/>
      <c r="GN24" s="353"/>
      <c r="GO24" s="353"/>
      <c r="GP24" s="353"/>
      <c r="GQ24" s="353"/>
      <c r="GR24" s="353"/>
      <c r="GS24" s="353"/>
      <c r="GT24" s="353"/>
      <c r="GU24" s="353"/>
      <c r="GV24" s="353"/>
      <c r="GW24" s="353"/>
      <c r="GX24" s="353"/>
      <c r="GY24" s="353"/>
      <c r="GZ24" s="353"/>
      <c r="HA24" s="353"/>
      <c r="HB24" s="353"/>
      <c r="HC24" s="353"/>
      <c r="HD24" s="353"/>
      <c r="HE24" s="353"/>
      <c r="HF24" s="353"/>
      <c r="HG24" s="353"/>
      <c r="HH24" s="353"/>
      <c r="HI24" s="353"/>
      <c r="HJ24" s="353"/>
      <c r="HK24" s="353"/>
      <c r="HL24" s="353"/>
      <c r="HM24" s="353"/>
      <c r="HN24" s="353"/>
      <c r="HO24" s="353"/>
      <c r="HP24" s="353"/>
      <c r="HQ24" s="353"/>
      <c r="HR24" s="353"/>
      <c r="HS24" s="353"/>
      <c r="HT24" s="353"/>
      <c r="HU24" s="353"/>
      <c r="HV24" s="353"/>
      <c r="HW24" s="353"/>
      <c r="HX24" s="353"/>
      <c r="HY24" s="353"/>
      <c r="HZ24" s="353"/>
      <c r="IA24" s="353"/>
      <c r="IB24" s="353"/>
      <c r="IC24" s="353"/>
      <c r="ID24" s="353"/>
      <c r="IE24" s="353"/>
      <c r="IF24" s="353"/>
      <c r="IG24" s="353"/>
      <c r="IH24" s="353"/>
      <c r="II24" s="353"/>
      <c r="IJ24" s="353"/>
      <c r="IK24" s="353"/>
      <c r="IL24" s="353"/>
      <c r="IM24" s="353"/>
      <c r="IN24" s="353"/>
      <c r="IO24" s="353"/>
      <c r="IP24" s="353"/>
      <c r="IQ24" s="353"/>
      <c r="IR24" s="353"/>
      <c r="IS24" s="353"/>
      <c r="IT24" s="353"/>
      <c r="IU24" s="353"/>
      <c r="IV24" s="353"/>
    </row>
    <row r="25" s="546" customFormat="1" ht="24" customHeight="1" spans="1:256">
      <c r="A25" s="555"/>
      <c r="B25" s="558"/>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Q25" s="353"/>
      <c r="BR25" s="353"/>
      <c r="BS25" s="353"/>
      <c r="BT25" s="353"/>
      <c r="BU25" s="353"/>
      <c r="BV25" s="353"/>
      <c r="BW25" s="353"/>
      <c r="BX25" s="353"/>
      <c r="BY25" s="353"/>
      <c r="BZ25" s="353"/>
      <c r="CA25" s="353"/>
      <c r="CB25" s="353"/>
      <c r="CC25" s="353"/>
      <c r="CD25" s="353"/>
      <c r="CE25" s="353"/>
      <c r="CF25" s="353"/>
      <c r="CG25" s="353"/>
      <c r="CH25" s="353"/>
      <c r="CI25" s="353"/>
      <c r="CJ25" s="353"/>
      <c r="CK25" s="353"/>
      <c r="CL25" s="353"/>
      <c r="CM25" s="353"/>
      <c r="CN25" s="353"/>
      <c r="CO25" s="353"/>
      <c r="CP25" s="353"/>
      <c r="CQ25" s="353"/>
      <c r="CR25" s="353"/>
      <c r="CS25" s="353"/>
      <c r="CT25" s="353"/>
      <c r="CU25" s="353"/>
      <c r="CV25" s="353"/>
      <c r="CW25" s="353"/>
      <c r="CX25" s="353"/>
      <c r="CY25" s="353"/>
      <c r="CZ25" s="353"/>
      <c r="DA25" s="353"/>
      <c r="DB25" s="353"/>
      <c r="DC25" s="353"/>
      <c r="DD25" s="353"/>
      <c r="DE25" s="353"/>
      <c r="DF25" s="353"/>
      <c r="DG25" s="353"/>
      <c r="DH25" s="353"/>
      <c r="DI25" s="353"/>
      <c r="DJ25" s="353"/>
      <c r="DK25" s="353"/>
      <c r="DL25" s="353"/>
      <c r="DM25" s="353"/>
      <c r="DN25" s="353"/>
      <c r="DO25" s="353"/>
      <c r="DP25" s="353"/>
      <c r="DQ25" s="353"/>
      <c r="DR25" s="353"/>
      <c r="DS25" s="353"/>
      <c r="DT25" s="353"/>
      <c r="DU25" s="353"/>
      <c r="DV25" s="353"/>
      <c r="DW25" s="353"/>
      <c r="DX25" s="353"/>
      <c r="DY25" s="353"/>
      <c r="DZ25" s="353"/>
      <c r="EA25" s="353"/>
      <c r="EB25" s="353"/>
      <c r="EC25" s="353"/>
      <c r="ED25" s="353"/>
      <c r="EE25" s="353"/>
      <c r="EF25" s="353"/>
      <c r="EG25" s="353"/>
      <c r="EH25" s="353"/>
      <c r="EI25" s="353"/>
      <c r="EJ25" s="353"/>
      <c r="EK25" s="353"/>
      <c r="EL25" s="353"/>
      <c r="EM25" s="353"/>
      <c r="EN25" s="353"/>
      <c r="EO25" s="353"/>
      <c r="EP25" s="353"/>
      <c r="EQ25" s="353"/>
      <c r="ER25" s="353"/>
      <c r="ES25" s="353"/>
      <c r="ET25" s="353"/>
      <c r="EU25" s="353"/>
      <c r="EV25" s="353"/>
      <c r="EW25" s="353"/>
      <c r="EX25" s="353"/>
      <c r="EY25" s="353"/>
      <c r="EZ25" s="353"/>
      <c r="FA25" s="353"/>
      <c r="FB25" s="353"/>
      <c r="FC25" s="353"/>
      <c r="FD25" s="353"/>
      <c r="FE25" s="353"/>
      <c r="FF25" s="353"/>
      <c r="FG25" s="353"/>
      <c r="FH25" s="353"/>
      <c r="FI25" s="353"/>
      <c r="FJ25" s="353"/>
      <c r="FK25" s="353"/>
      <c r="FL25" s="353"/>
      <c r="FM25" s="353"/>
      <c r="FN25" s="353"/>
      <c r="FO25" s="353"/>
      <c r="FP25" s="353"/>
      <c r="FQ25" s="353"/>
      <c r="FR25" s="353"/>
      <c r="FS25" s="353"/>
      <c r="FT25" s="353"/>
      <c r="FU25" s="353"/>
      <c r="FV25" s="353"/>
      <c r="FW25" s="353"/>
      <c r="FX25" s="353"/>
      <c r="FY25" s="353"/>
      <c r="FZ25" s="353"/>
      <c r="GA25" s="353"/>
      <c r="GB25" s="353"/>
      <c r="GC25" s="353"/>
      <c r="GD25" s="353"/>
      <c r="GE25" s="353"/>
      <c r="GF25" s="353"/>
      <c r="GG25" s="353"/>
      <c r="GH25" s="353"/>
      <c r="GI25" s="353"/>
      <c r="GJ25" s="353"/>
      <c r="GK25" s="353"/>
      <c r="GL25" s="353"/>
      <c r="GM25" s="353"/>
      <c r="GN25" s="353"/>
      <c r="GO25" s="353"/>
      <c r="GP25" s="353"/>
      <c r="GQ25" s="353"/>
      <c r="GR25" s="353"/>
      <c r="GS25" s="353"/>
      <c r="GT25" s="353"/>
      <c r="GU25" s="353"/>
      <c r="GV25" s="353"/>
      <c r="GW25" s="353"/>
      <c r="GX25" s="353"/>
      <c r="GY25" s="353"/>
      <c r="GZ25" s="353"/>
      <c r="HA25" s="353"/>
      <c r="HB25" s="353"/>
      <c r="HC25" s="353"/>
      <c r="HD25" s="353"/>
      <c r="HE25" s="353"/>
      <c r="HF25" s="353"/>
      <c r="HG25" s="353"/>
      <c r="HH25" s="353"/>
      <c r="HI25" s="353"/>
      <c r="HJ25" s="353"/>
      <c r="HK25" s="353"/>
      <c r="HL25" s="353"/>
      <c r="HM25" s="353"/>
      <c r="HN25" s="353"/>
      <c r="HO25" s="353"/>
      <c r="HP25" s="353"/>
      <c r="HQ25" s="353"/>
      <c r="HR25" s="353"/>
      <c r="HS25" s="353"/>
      <c r="HT25" s="353"/>
      <c r="HU25" s="353"/>
      <c r="HV25" s="353"/>
      <c r="HW25" s="353"/>
      <c r="HX25" s="353"/>
      <c r="HY25" s="353"/>
      <c r="HZ25" s="353"/>
      <c r="IA25" s="353"/>
      <c r="IB25" s="353"/>
      <c r="IC25" s="353"/>
      <c r="ID25" s="353"/>
      <c r="IE25" s="353"/>
      <c r="IF25" s="353"/>
      <c r="IG25" s="353"/>
      <c r="IH25" s="353"/>
      <c r="II25" s="353"/>
      <c r="IJ25" s="353"/>
      <c r="IK25" s="353"/>
      <c r="IL25" s="353"/>
      <c r="IM25" s="353"/>
      <c r="IN25" s="353"/>
      <c r="IO25" s="353"/>
      <c r="IP25" s="353"/>
      <c r="IQ25" s="353"/>
      <c r="IR25" s="353"/>
      <c r="IS25" s="353"/>
      <c r="IT25" s="353"/>
      <c r="IU25" s="353"/>
      <c r="IV25" s="353"/>
    </row>
    <row r="26" s="546" customFormat="1" ht="24" customHeight="1" spans="1:256">
      <c r="A26" s="555"/>
      <c r="B26" s="558"/>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3"/>
      <c r="BF26" s="353"/>
      <c r="BG26" s="353"/>
      <c r="BH26" s="353"/>
      <c r="BI26" s="353"/>
      <c r="BJ26" s="353"/>
      <c r="BK26" s="353"/>
      <c r="BL26" s="353"/>
      <c r="BM26" s="353"/>
      <c r="BN26" s="353"/>
      <c r="BO26" s="353"/>
      <c r="BP26" s="353"/>
      <c r="BQ26" s="353"/>
      <c r="BR26" s="353"/>
      <c r="BS26" s="353"/>
      <c r="BT26" s="353"/>
      <c r="BU26" s="353"/>
      <c r="BV26" s="353"/>
      <c r="BW26" s="353"/>
      <c r="BX26" s="353"/>
      <c r="BY26" s="353"/>
      <c r="BZ26" s="353"/>
      <c r="CA26" s="353"/>
      <c r="CB26" s="353"/>
      <c r="CC26" s="353"/>
      <c r="CD26" s="353"/>
      <c r="CE26" s="353"/>
      <c r="CF26" s="353"/>
      <c r="CG26" s="353"/>
      <c r="CH26" s="353"/>
      <c r="CI26" s="353"/>
      <c r="CJ26" s="353"/>
      <c r="CK26" s="353"/>
      <c r="CL26" s="353"/>
      <c r="CM26" s="353"/>
      <c r="CN26" s="353"/>
      <c r="CO26" s="353"/>
      <c r="CP26" s="353"/>
      <c r="CQ26" s="353"/>
      <c r="CR26" s="353"/>
      <c r="CS26" s="353"/>
      <c r="CT26" s="353"/>
      <c r="CU26" s="353"/>
      <c r="CV26" s="353"/>
      <c r="CW26" s="353"/>
      <c r="CX26" s="353"/>
      <c r="CY26" s="353"/>
      <c r="CZ26" s="353"/>
      <c r="DA26" s="353"/>
      <c r="DB26" s="353"/>
      <c r="DC26" s="353"/>
      <c r="DD26" s="353"/>
      <c r="DE26" s="353"/>
      <c r="DF26" s="353"/>
      <c r="DG26" s="353"/>
      <c r="DH26" s="353"/>
      <c r="DI26" s="353"/>
      <c r="DJ26" s="353"/>
      <c r="DK26" s="353"/>
      <c r="DL26" s="353"/>
      <c r="DM26" s="353"/>
      <c r="DN26" s="353"/>
      <c r="DO26" s="353"/>
      <c r="DP26" s="353"/>
      <c r="DQ26" s="353"/>
      <c r="DR26" s="353"/>
      <c r="DS26" s="353"/>
      <c r="DT26" s="353"/>
      <c r="DU26" s="353"/>
      <c r="DV26" s="353"/>
      <c r="DW26" s="353"/>
      <c r="DX26" s="353"/>
      <c r="DY26" s="353"/>
      <c r="DZ26" s="353"/>
      <c r="EA26" s="353"/>
      <c r="EB26" s="353"/>
      <c r="EC26" s="353"/>
      <c r="ED26" s="353"/>
      <c r="EE26" s="353"/>
      <c r="EF26" s="353"/>
      <c r="EG26" s="353"/>
      <c r="EH26" s="353"/>
      <c r="EI26" s="353"/>
      <c r="EJ26" s="353"/>
      <c r="EK26" s="353"/>
      <c r="EL26" s="353"/>
      <c r="EM26" s="353"/>
      <c r="EN26" s="353"/>
      <c r="EO26" s="353"/>
      <c r="EP26" s="353"/>
      <c r="EQ26" s="353"/>
      <c r="ER26" s="353"/>
      <c r="ES26" s="353"/>
      <c r="ET26" s="353"/>
      <c r="EU26" s="353"/>
      <c r="EV26" s="353"/>
      <c r="EW26" s="353"/>
      <c r="EX26" s="353"/>
      <c r="EY26" s="353"/>
      <c r="EZ26" s="353"/>
      <c r="FA26" s="353"/>
      <c r="FB26" s="353"/>
      <c r="FC26" s="353"/>
      <c r="FD26" s="353"/>
      <c r="FE26" s="353"/>
      <c r="FF26" s="353"/>
      <c r="FG26" s="353"/>
      <c r="FH26" s="353"/>
      <c r="FI26" s="353"/>
      <c r="FJ26" s="353"/>
      <c r="FK26" s="353"/>
      <c r="FL26" s="353"/>
      <c r="FM26" s="353"/>
      <c r="FN26" s="353"/>
      <c r="FO26" s="353"/>
      <c r="FP26" s="353"/>
      <c r="FQ26" s="353"/>
      <c r="FR26" s="353"/>
      <c r="FS26" s="353"/>
      <c r="FT26" s="353"/>
      <c r="FU26" s="353"/>
      <c r="FV26" s="353"/>
      <c r="FW26" s="353"/>
      <c r="FX26" s="353"/>
      <c r="FY26" s="353"/>
      <c r="FZ26" s="353"/>
      <c r="GA26" s="353"/>
      <c r="GB26" s="353"/>
      <c r="GC26" s="353"/>
      <c r="GD26" s="353"/>
      <c r="GE26" s="353"/>
      <c r="GF26" s="353"/>
      <c r="GG26" s="353"/>
      <c r="GH26" s="353"/>
      <c r="GI26" s="353"/>
      <c r="GJ26" s="353"/>
      <c r="GK26" s="353"/>
      <c r="GL26" s="353"/>
      <c r="GM26" s="353"/>
      <c r="GN26" s="353"/>
      <c r="GO26" s="353"/>
      <c r="GP26" s="353"/>
      <c r="GQ26" s="353"/>
      <c r="GR26" s="353"/>
      <c r="GS26" s="353"/>
      <c r="GT26" s="353"/>
      <c r="GU26" s="353"/>
      <c r="GV26" s="353"/>
      <c r="GW26" s="353"/>
      <c r="GX26" s="353"/>
      <c r="GY26" s="353"/>
      <c r="GZ26" s="353"/>
      <c r="HA26" s="353"/>
      <c r="HB26" s="353"/>
      <c r="HC26" s="353"/>
      <c r="HD26" s="353"/>
      <c r="HE26" s="353"/>
      <c r="HF26" s="353"/>
      <c r="HG26" s="353"/>
      <c r="HH26" s="353"/>
      <c r="HI26" s="353"/>
      <c r="HJ26" s="353"/>
      <c r="HK26" s="353"/>
      <c r="HL26" s="353"/>
      <c r="HM26" s="353"/>
      <c r="HN26" s="353"/>
      <c r="HO26" s="353"/>
      <c r="HP26" s="353"/>
      <c r="HQ26" s="353"/>
      <c r="HR26" s="353"/>
      <c r="HS26" s="353"/>
      <c r="HT26" s="353"/>
      <c r="HU26" s="353"/>
      <c r="HV26" s="353"/>
      <c r="HW26" s="353"/>
      <c r="HX26" s="353"/>
      <c r="HY26" s="353"/>
      <c r="HZ26" s="353"/>
      <c r="IA26" s="353"/>
      <c r="IB26" s="353"/>
      <c r="IC26" s="353"/>
      <c r="ID26" s="353"/>
      <c r="IE26" s="353"/>
      <c r="IF26" s="353"/>
      <c r="IG26" s="353"/>
      <c r="IH26" s="353"/>
      <c r="II26" s="353"/>
      <c r="IJ26" s="353"/>
      <c r="IK26" s="353"/>
      <c r="IL26" s="353"/>
      <c r="IM26" s="353"/>
      <c r="IN26" s="353"/>
      <c r="IO26" s="353"/>
      <c r="IP26" s="353"/>
      <c r="IQ26" s="353"/>
      <c r="IR26" s="353"/>
      <c r="IS26" s="353"/>
      <c r="IT26" s="353"/>
      <c r="IU26" s="353"/>
      <c r="IV26" s="353"/>
    </row>
    <row r="27" s="546" customFormat="1" ht="24" customHeight="1" spans="1:256">
      <c r="A27" s="555"/>
      <c r="B27" s="558"/>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H27" s="353"/>
      <c r="BI27" s="353"/>
      <c r="BJ27" s="353"/>
      <c r="BK27" s="353"/>
      <c r="BL27" s="353"/>
      <c r="BM27" s="353"/>
      <c r="BN27" s="353"/>
      <c r="BO27" s="353"/>
      <c r="BP27" s="353"/>
      <c r="BQ27" s="353"/>
      <c r="BR27" s="353"/>
      <c r="BS27" s="353"/>
      <c r="BT27" s="353"/>
      <c r="BU27" s="353"/>
      <c r="BV27" s="353"/>
      <c r="BW27" s="353"/>
      <c r="BX27" s="353"/>
      <c r="BY27" s="353"/>
      <c r="BZ27" s="353"/>
      <c r="CA27" s="353"/>
      <c r="CB27" s="353"/>
      <c r="CC27" s="353"/>
      <c r="CD27" s="353"/>
      <c r="CE27" s="353"/>
      <c r="CF27" s="353"/>
      <c r="CG27" s="353"/>
      <c r="CH27" s="353"/>
      <c r="CI27" s="353"/>
      <c r="CJ27" s="353"/>
      <c r="CK27" s="353"/>
      <c r="CL27" s="353"/>
      <c r="CM27" s="353"/>
      <c r="CN27" s="353"/>
      <c r="CO27" s="353"/>
      <c r="CP27" s="353"/>
      <c r="CQ27" s="353"/>
      <c r="CR27" s="353"/>
      <c r="CS27" s="353"/>
      <c r="CT27" s="353"/>
      <c r="CU27" s="353"/>
      <c r="CV27" s="353"/>
      <c r="CW27" s="353"/>
      <c r="CX27" s="353"/>
      <c r="CY27" s="353"/>
      <c r="CZ27" s="353"/>
      <c r="DA27" s="353"/>
      <c r="DB27" s="353"/>
      <c r="DC27" s="353"/>
      <c r="DD27" s="353"/>
      <c r="DE27" s="353"/>
      <c r="DF27" s="353"/>
      <c r="DG27" s="353"/>
      <c r="DH27" s="353"/>
      <c r="DI27" s="353"/>
      <c r="DJ27" s="353"/>
      <c r="DK27" s="353"/>
      <c r="DL27" s="353"/>
      <c r="DM27" s="353"/>
      <c r="DN27" s="353"/>
      <c r="DO27" s="353"/>
      <c r="DP27" s="353"/>
      <c r="DQ27" s="353"/>
      <c r="DR27" s="353"/>
      <c r="DS27" s="353"/>
      <c r="DT27" s="353"/>
      <c r="DU27" s="353"/>
      <c r="DV27" s="353"/>
      <c r="DW27" s="353"/>
      <c r="DX27" s="353"/>
      <c r="DY27" s="353"/>
      <c r="DZ27" s="353"/>
      <c r="EA27" s="353"/>
      <c r="EB27" s="353"/>
      <c r="EC27" s="353"/>
      <c r="ED27" s="353"/>
      <c r="EE27" s="353"/>
      <c r="EF27" s="353"/>
      <c r="EG27" s="353"/>
      <c r="EH27" s="353"/>
      <c r="EI27" s="353"/>
      <c r="EJ27" s="353"/>
      <c r="EK27" s="353"/>
      <c r="EL27" s="353"/>
      <c r="EM27" s="353"/>
      <c r="EN27" s="353"/>
      <c r="EO27" s="353"/>
      <c r="EP27" s="353"/>
      <c r="EQ27" s="353"/>
      <c r="ER27" s="353"/>
      <c r="ES27" s="353"/>
      <c r="ET27" s="353"/>
      <c r="EU27" s="353"/>
      <c r="EV27" s="353"/>
      <c r="EW27" s="353"/>
      <c r="EX27" s="353"/>
      <c r="EY27" s="353"/>
      <c r="EZ27" s="353"/>
      <c r="FA27" s="353"/>
      <c r="FB27" s="353"/>
      <c r="FC27" s="353"/>
      <c r="FD27" s="353"/>
      <c r="FE27" s="353"/>
      <c r="FF27" s="353"/>
      <c r="FG27" s="353"/>
      <c r="FH27" s="353"/>
      <c r="FI27" s="353"/>
      <c r="FJ27" s="353"/>
      <c r="FK27" s="353"/>
      <c r="FL27" s="353"/>
      <c r="FM27" s="353"/>
      <c r="FN27" s="353"/>
      <c r="FO27" s="353"/>
      <c r="FP27" s="353"/>
      <c r="FQ27" s="353"/>
      <c r="FR27" s="353"/>
      <c r="FS27" s="353"/>
      <c r="FT27" s="353"/>
      <c r="FU27" s="353"/>
      <c r="FV27" s="353"/>
      <c r="FW27" s="353"/>
      <c r="FX27" s="353"/>
      <c r="FY27" s="353"/>
      <c r="FZ27" s="353"/>
      <c r="GA27" s="353"/>
      <c r="GB27" s="353"/>
      <c r="GC27" s="353"/>
      <c r="GD27" s="353"/>
      <c r="GE27" s="353"/>
      <c r="GF27" s="353"/>
      <c r="GG27" s="353"/>
      <c r="GH27" s="353"/>
      <c r="GI27" s="353"/>
      <c r="GJ27" s="353"/>
      <c r="GK27" s="353"/>
      <c r="GL27" s="353"/>
      <c r="GM27" s="353"/>
      <c r="GN27" s="353"/>
      <c r="GO27" s="353"/>
      <c r="GP27" s="353"/>
      <c r="GQ27" s="353"/>
      <c r="GR27" s="353"/>
      <c r="GS27" s="353"/>
      <c r="GT27" s="353"/>
      <c r="GU27" s="353"/>
      <c r="GV27" s="353"/>
      <c r="GW27" s="353"/>
      <c r="GX27" s="353"/>
      <c r="GY27" s="353"/>
      <c r="GZ27" s="353"/>
      <c r="HA27" s="353"/>
      <c r="HB27" s="353"/>
      <c r="HC27" s="353"/>
      <c r="HD27" s="353"/>
      <c r="HE27" s="353"/>
      <c r="HF27" s="353"/>
      <c r="HG27" s="353"/>
      <c r="HH27" s="353"/>
      <c r="HI27" s="353"/>
      <c r="HJ27" s="353"/>
      <c r="HK27" s="353"/>
      <c r="HL27" s="353"/>
      <c r="HM27" s="353"/>
      <c r="HN27" s="353"/>
      <c r="HO27" s="353"/>
      <c r="HP27" s="353"/>
      <c r="HQ27" s="353"/>
      <c r="HR27" s="353"/>
      <c r="HS27" s="353"/>
      <c r="HT27" s="353"/>
      <c r="HU27" s="353"/>
      <c r="HV27" s="353"/>
      <c r="HW27" s="353"/>
      <c r="HX27" s="353"/>
      <c r="HY27" s="353"/>
      <c r="HZ27" s="353"/>
      <c r="IA27" s="353"/>
      <c r="IB27" s="353"/>
      <c r="IC27" s="353"/>
      <c r="ID27" s="353"/>
      <c r="IE27" s="353"/>
      <c r="IF27" s="353"/>
      <c r="IG27" s="353"/>
      <c r="IH27" s="353"/>
      <c r="II27" s="353"/>
      <c r="IJ27" s="353"/>
      <c r="IK27" s="353"/>
      <c r="IL27" s="353"/>
      <c r="IM27" s="353"/>
      <c r="IN27" s="353"/>
      <c r="IO27" s="353"/>
      <c r="IP27" s="353"/>
      <c r="IQ27" s="353"/>
      <c r="IR27" s="353"/>
      <c r="IS27" s="353"/>
      <c r="IT27" s="353"/>
      <c r="IU27" s="353"/>
      <c r="IV27" s="353"/>
    </row>
    <row r="28" s="546" customFormat="1" ht="24" customHeight="1" spans="1:256">
      <c r="A28" s="555"/>
      <c r="B28" s="558"/>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3"/>
      <c r="BQ28" s="353"/>
      <c r="BR28" s="353"/>
      <c r="BS28" s="353"/>
      <c r="BT28" s="353"/>
      <c r="BU28" s="353"/>
      <c r="BV28" s="353"/>
      <c r="BW28" s="353"/>
      <c r="BX28" s="353"/>
      <c r="BY28" s="353"/>
      <c r="BZ28" s="353"/>
      <c r="CA28" s="353"/>
      <c r="CB28" s="353"/>
      <c r="CC28" s="353"/>
      <c r="CD28" s="353"/>
      <c r="CE28" s="353"/>
      <c r="CF28" s="353"/>
      <c r="CG28" s="353"/>
      <c r="CH28" s="353"/>
      <c r="CI28" s="353"/>
      <c r="CJ28" s="353"/>
      <c r="CK28" s="353"/>
      <c r="CL28" s="353"/>
      <c r="CM28" s="353"/>
      <c r="CN28" s="353"/>
      <c r="CO28" s="353"/>
      <c r="CP28" s="353"/>
      <c r="CQ28" s="353"/>
      <c r="CR28" s="353"/>
      <c r="CS28" s="353"/>
      <c r="CT28" s="353"/>
      <c r="CU28" s="353"/>
      <c r="CV28" s="353"/>
      <c r="CW28" s="353"/>
      <c r="CX28" s="353"/>
      <c r="CY28" s="353"/>
      <c r="CZ28" s="353"/>
      <c r="DA28" s="353"/>
      <c r="DB28" s="353"/>
      <c r="DC28" s="353"/>
      <c r="DD28" s="353"/>
      <c r="DE28" s="353"/>
      <c r="DF28" s="353"/>
      <c r="DG28" s="353"/>
      <c r="DH28" s="353"/>
      <c r="DI28" s="353"/>
      <c r="DJ28" s="353"/>
      <c r="DK28" s="353"/>
      <c r="DL28" s="353"/>
      <c r="DM28" s="353"/>
      <c r="DN28" s="353"/>
      <c r="DO28" s="353"/>
      <c r="DP28" s="353"/>
      <c r="DQ28" s="353"/>
      <c r="DR28" s="353"/>
      <c r="DS28" s="353"/>
      <c r="DT28" s="353"/>
      <c r="DU28" s="353"/>
      <c r="DV28" s="353"/>
      <c r="DW28" s="353"/>
      <c r="DX28" s="353"/>
      <c r="DY28" s="353"/>
      <c r="DZ28" s="353"/>
      <c r="EA28" s="353"/>
      <c r="EB28" s="353"/>
      <c r="EC28" s="353"/>
      <c r="ED28" s="353"/>
      <c r="EE28" s="353"/>
      <c r="EF28" s="353"/>
      <c r="EG28" s="353"/>
      <c r="EH28" s="353"/>
      <c r="EI28" s="353"/>
      <c r="EJ28" s="353"/>
      <c r="EK28" s="353"/>
      <c r="EL28" s="353"/>
      <c r="EM28" s="353"/>
      <c r="EN28" s="353"/>
      <c r="EO28" s="353"/>
      <c r="EP28" s="353"/>
      <c r="EQ28" s="353"/>
      <c r="ER28" s="353"/>
      <c r="ES28" s="353"/>
      <c r="ET28" s="353"/>
      <c r="EU28" s="353"/>
      <c r="EV28" s="353"/>
      <c r="EW28" s="353"/>
      <c r="EX28" s="353"/>
      <c r="EY28" s="353"/>
      <c r="EZ28" s="353"/>
      <c r="FA28" s="353"/>
      <c r="FB28" s="353"/>
      <c r="FC28" s="353"/>
      <c r="FD28" s="353"/>
      <c r="FE28" s="353"/>
      <c r="FF28" s="353"/>
      <c r="FG28" s="353"/>
      <c r="FH28" s="353"/>
      <c r="FI28" s="353"/>
      <c r="FJ28" s="353"/>
      <c r="FK28" s="353"/>
      <c r="FL28" s="353"/>
      <c r="FM28" s="353"/>
      <c r="FN28" s="353"/>
      <c r="FO28" s="353"/>
      <c r="FP28" s="353"/>
      <c r="FQ28" s="353"/>
      <c r="FR28" s="353"/>
      <c r="FS28" s="353"/>
      <c r="FT28" s="353"/>
      <c r="FU28" s="353"/>
      <c r="FV28" s="353"/>
      <c r="FW28" s="353"/>
      <c r="FX28" s="353"/>
      <c r="FY28" s="353"/>
      <c r="FZ28" s="353"/>
      <c r="GA28" s="353"/>
      <c r="GB28" s="353"/>
      <c r="GC28" s="353"/>
      <c r="GD28" s="353"/>
      <c r="GE28" s="353"/>
      <c r="GF28" s="353"/>
      <c r="GG28" s="353"/>
      <c r="GH28" s="353"/>
      <c r="GI28" s="353"/>
      <c r="GJ28" s="353"/>
      <c r="GK28" s="353"/>
      <c r="GL28" s="353"/>
      <c r="GM28" s="353"/>
      <c r="GN28" s="353"/>
      <c r="GO28" s="353"/>
      <c r="GP28" s="353"/>
      <c r="GQ28" s="353"/>
      <c r="GR28" s="353"/>
      <c r="GS28" s="353"/>
      <c r="GT28" s="353"/>
      <c r="GU28" s="353"/>
      <c r="GV28" s="353"/>
      <c r="GW28" s="353"/>
      <c r="GX28" s="353"/>
      <c r="GY28" s="353"/>
      <c r="GZ28" s="353"/>
      <c r="HA28" s="353"/>
      <c r="HB28" s="353"/>
      <c r="HC28" s="353"/>
      <c r="HD28" s="353"/>
      <c r="HE28" s="353"/>
      <c r="HF28" s="353"/>
      <c r="HG28" s="353"/>
      <c r="HH28" s="353"/>
      <c r="HI28" s="353"/>
      <c r="HJ28" s="353"/>
      <c r="HK28" s="353"/>
      <c r="HL28" s="353"/>
      <c r="HM28" s="353"/>
      <c r="HN28" s="353"/>
      <c r="HO28" s="353"/>
      <c r="HP28" s="353"/>
      <c r="HQ28" s="353"/>
      <c r="HR28" s="353"/>
      <c r="HS28" s="353"/>
      <c r="HT28" s="353"/>
      <c r="HU28" s="353"/>
      <c r="HV28" s="353"/>
      <c r="HW28" s="353"/>
      <c r="HX28" s="353"/>
      <c r="HY28" s="353"/>
      <c r="HZ28" s="353"/>
      <c r="IA28" s="353"/>
      <c r="IB28" s="353"/>
      <c r="IC28" s="353"/>
      <c r="ID28" s="353"/>
      <c r="IE28" s="353"/>
      <c r="IF28" s="353"/>
      <c r="IG28" s="353"/>
      <c r="IH28" s="353"/>
      <c r="II28" s="353"/>
      <c r="IJ28" s="353"/>
      <c r="IK28" s="353"/>
      <c r="IL28" s="353"/>
      <c r="IM28" s="353"/>
      <c r="IN28" s="353"/>
      <c r="IO28" s="353"/>
      <c r="IP28" s="353"/>
      <c r="IQ28" s="353"/>
      <c r="IR28" s="353"/>
      <c r="IS28" s="353"/>
      <c r="IT28" s="353"/>
      <c r="IU28" s="353"/>
      <c r="IV28" s="353"/>
    </row>
    <row r="29" s="546" customFormat="1" ht="24" customHeight="1" spans="1:256">
      <c r="A29" s="555"/>
      <c r="B29" s="558"/>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c r="CR29" s="353"/>
      <c r="CS29" s="353"/>
      <c r="CT29" s="353"/>
      <c r="CU29" s="353"/>
      <c r="CV29" s="353"/>
      <c r="CW29" s="353"/>
      <c r="CX29" s="353"/>
      <c r="CY29" s="353"/>
      <c r="CZ29" s="353"/>
      <c r="DA29" s="353"/>
      <c r="DB29" s="353"/>
      <c r="DC29" s="353"/>
      <c r="DD29" s="353"/>
      <c r="DE29" s="353"/>
      <c r="DF29" s="353"/>
      <c r="DG29" s="353"/>
      <c r="DH29" s="353"/>
      <c r="DI29" s="353"/>
      <c r="DJ29" s="353"/>
      <c r="DK29" s="353"/>
      <c r="DL29" s="353"/>
      <c r="DM29" s="353"/>
      <c r="DN29" s="353"/>
      <c r="DO29" s="353"/>
      <c r="DP29" s="353"/>
      <c r="DQ29" s="353"/>
      <c r="DR29" s="353"/>
      <c r="DS29" s="353"/>
      <c r="DT29" s="353"/>
      <c r="DU29" s="353"/>
      <c r="DV29" s="353"/>
      <c r="DW29" s="353"/>
      <c r="DX29" s="353"/>
      <c r="DY29" s="353"/>
      <c r="DZ29" s="353"/>
      <c r="EA29" s="353"/>
      <c r="EB29" s="353"/>
      <c r="EC29" s="353"/>
      <c r="ED29" s="353"/>
      <c r="EE29" s="353"/>
      <c r="EF29" s="353"/>
      <c r="EG29" s="353"/>
      <c r="EH29" s="353"/>
      <c r="EI29" s="353"/>
      <c r="EJ29" s="353"/>
      <c r="EK29" s="353"/>
      <c r="EL29" s="353"/>
      <c r="EM29" s="353"/>
      <c r="EN29" s="353"/>
      <c r="EO29" s="353"/>
      <c r="EP29" s="353"/>
      <c r="EQ29" s="353"/>
      <c r="ER29" s="353"/>
      <c r="ES29" s="353"/>
      <c r="ET29" s="353"/>
      <c r="EU29" s="353"/>
      <c r="EV29" s="353"/>
      <c r="EW29" s="353"/>
      <c r="EX29" s="353"/>
      <c r="EY29" s="353"/>
      <c r="EZ29" s="353"/>
      <c r="FA29" s="353"/>
      <c r="FB29" s="353"/>
      <c r="FC29" s="353"/>
      <c r="FD29" s="353"/>
      <c r="FE29" s="353"/>
      <c r="FF29" s="353"/>
      <c r="FG29" s="353"/>
      <c r="FH29" s="353"/>
      <c r="FI29" s="353"/>
      <c r="FJ29" s="353"/>
      <c r="FK29" s="353"/>
      <c r="FL29" s="353"/>
      <c r="FM29" s="353"/>
      <c r="FN29" s="353"/>
      <c r="FO29" s="353"/>
      <c r="FP29" s="353"/>
      <c r="FQ29" s="353"/>
      <c r="FR29" s="353"/>
      <c r="FS29" s="353"/>
      <c r="FT29" s="353"/>
      <c r="FU29" s="353"/>
      <c r="FV29" s="353"/>
      <c r="FW29" s="353"/>
      <c r="FX29" s="353"/>
      <c r="FY29" s="353"/>
      <c r="FZ29" s="353"/>
      <c r="GA29" s="353"/>
      <c r="GB29" s="353"/>
      <c r="GC29" s="353"/>
      <c r="GD29" s="353"/>
      <c r="GE29" s="353"/>
      <c r="GF29" s="353"/>
      <c r="GG29" s="353"/>
      <c r="GH29" s="353"/>
      <c r="GI29" s="353"/>
      <c r="GJ29" s="353"/>
      <c r="GK29" s="353"/>
      <c r="GL29" s="353"/>
      <c r="GM29" s="353"/>
      <c r="GN29" s="353"/>
      <c r="GO29" s="353"/>
      <c r="GP29" s="353"/>
      <c r="GQ29" s="353"/>
      <c r="GR29" s="353"/>
      <c r="GS29" s="353"/>
      <c r="GT29" s="353"/>
      <c r="GU29" s="353"/>
      <c r="GV29" s="353"/>
      <c r="GW29" s="353"/>
      <c r="GX29" s="353"/>
      <c r="GY29" s="353"/>
      <c r="GZ29" s="353"/>
      <c r="HA29" s="353"/>
      <c r="HB29" s="353"/>
      <c r="HC29" s="353"/>
      <c r="HD29" s="353"/>
      <c r="HE29" s="353"/>
      <c r="HF29" s="353"/>
      <c r="HG29" s="353"/>
      <c r="HH29" s="353"/>
      <c r="HI29" s="353"/>
      <c r="HJ29" s="353"/>
      <c r="HK29" s="353"/>
      <c r="HL29" s="353"/>
      <c r="HM29" s="353"/>
      <c r="HN29" s="353"/>
      <c r="HO29" s="353"/>
      <c r="HP29" s="353"/>
      <c r="HQ29" s="353"/>
      <c r="HR29" s="353"/>
      <c r="HS29" s="353"/>
      <c r="HT29" s="353"/>
      <c r="HU29" s="353"/>
      <c r="HV29" s="353"/>
      <c r="HW29" s="353"/>
      <c r="HX29" s="353"/>
      <c r="HY29" s="353"/>
      <c r="HZ29" s="353"/>
      <c r="IA29" s="353"/>
      <c r="IB29" s="353"/>
      <c r="IC29" s="353"/>
      <c r="ID29" s="353"/>
      <c r="IE29" s="353"/>
      <c r="IF29" s="353"/>
      <c r="IG29" s="353"/>
      <c r="IH29" s="353"/>
      <c r="II29" s="353"/>
      <c r="IJ29" s="353"/>
      <c r="IK29" s="353"/>
      <c r="IL29" s="353"/>
      <c r="IM29" s="353"/>
      <c r="IN29" s="353"/>
      <c r="IO29" s="353"/>
      <c r="IP29" s="353"/>
      <c r="IQ29" s="353"/>
      <c r="IR29" s="353"/>
      <c r="IS29" s="353"/>
      <c r="IT29" s="353"/>
      <c r="IU29" s="353"/>
      <c r="IV29" s="353"/>
    </row>
    <row r="30" s="546" customFormat="1" ht="24" customHeight="1" spans="1:256">
      <c r="A30" s="555"/>
      <c r="B30" s="558"/>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c r="CR30" s="353"/>
      <c r="CS30" s="353"/>
      <c r="CT30" s="353"/>
      <c r="CU30" s="353"/>
      <c r="CV30" s="353"/>
      <c r="CW30" s="353"/>
      <c r="CX30" s="353"/>
      <c r="CY30" s="353"/>
      <c r="CZ30" s="353"/>
      <c r="DA30" s="353"/>
      <c r="DB30" s="353"/>
      <c r="DC30" s="353"/>
      <c r="DD30" s="353"/>
      <c r="DE30" s="353"/>
      <c r="DF30" s="353"/>
      <c r="DG30" s="353"/>
      <c r="DH30" s="353"/>
      <c r="DI30" s="353"/>
      <c r="DJ30" s="353"/>
      <c r="DK30" s="353"/>
      <c r="DL30" s="353"/>
      <c r="DM30" s="353"/>
      <c r="DN30" s="353"/>
      <c r="DO30" s="353"/>
      <c r="DP30" s="353"/>
      <c r="DQ30" s="353"/>
      <c r="DR30" s="353"/>
      <c r="DS30" s="353"/>
      <c r="DT30" s="353"/>
      <c r="DU30" s="353"/>
      <c r="DV30" s="353"/>
      <c r="DW30" s="353"/>
      <c r="DX30" s="353"/>
      <c r="DY30" s="353"/>
      <c r="DZ30" s="353"/>
      <c r="EA30" s="353"/>
      <c r="EB30" s="353"/>
      <c r="EC30" s="353"/>
      <c r="ED30" s="353"/>
      <c r="EE30" s="353"/>
      <c r="EF30" s="353"/>
      <c r="EG30" s="353"/>
      <c r="EH30" s="353"/>
      <c r="EI30" s="353"/>
      <c r="EJ30" s="353"/>
      <c r="EK30" s="353"/>
      <c r="EL30" s="353"/>
      <c r="EM30" s="353"/>
      <c r="EN30" s="353"/>
      <c r="EO30" s="353"/>
      <c r="EP30" s="353"/>
      <c r="EQ30" s="353"/>
      <c r="ER30" s="353"/>
      <c r="ES30" s="353"/>
      <c r="ET30" s="353"/>
      <c r="EU30" s="353"/>
      <c r="EV30" s="353"/>
      <c r="EW30" s="353"/>
      <c r="EX30" s="353"/>
      <c r="EY30" s="353"/>
      <c r="EZ30" s="353"/>
      <c r="FA30" s="353"/>
      <c r="FB30" s="353"/>
      <c r="FC30" s="353"/>
      <c r="FD30" s="353"/>
      <c r="FE30" s="353"/>
      <c r="FF30" s="353"/>
      <c r="FG30" s="353"/>
      <c r="FH30" s="353"/>
      <c r="FI30" s="353"/>
      <c r="FJ30" s="353"/>
      <c r="FK30" s="353"/>
      <c r="FL30" s="353"/>
      <c r="FM30" s="353"/>
      <c r="FN30" s="353"/>
      <c r="FO30" s="353"/>
      <c r="FP30" s="353"/>
      <c r="FQ30" s="353"/>
      <c r="FR30" s="353"/>
      <c r="FS30" s="353"/>
      <c r="FT30" s="353"/>
      <c r="FU30" s="353"/>
      <c r="FV30" s="353"/>
      <c r="FW30" s="353"/>
      <c r="FX30" s="353"/>
      <c r="FY30" s="353"/>
      <c r="FZ30" s="353"/>
      <c r="GA30" s="353"/>
      <c r="GB30" s="353"/>
      <c r="GC30" s="353"/>
      <c r="GD30" s="353"/>
      <c r="GE30" s="353"/>
      <c r="GF30" s="353"/>
      <c r="GG30" s="353"/>
      <c r="GH30" s="353"/>
      <c r="GI30" s="353"/>
      <c r="GJ30" s="353"/>
      <c r="GK30" s="353"/>
      <c r="GL30" s="353"/>
      <c r="GM30" s="353"/>
      <c r="GN30" s="353"/>
      <c r="GO30" s="353"/>
      <c r="GP30" s="353"/>
      <c r="GQ30" s="353"/>
      <c r="GR30" s="353"/>
      <c r="GS30" s="353"/>
      <c r="GT30" s="353"/>
      <c r="GU30" s="353"/>
      <c r="GV30" s="353"/>
      <c r="GW30" s="353"/>
      <c r="GX30" s="353"/>
      <c r="GY30" s="353"/>
      <c r="GZ30" s="353"/>
      <c r="HA30" s="353"/>
      <c r="HB30" s="353"/>
      <c r="HC30" s="353"/>
      <c r="HD30" s="353"/>
      <c r="HE30" s="353"/>
      <c r="HF30" s="353"/>
      <c r="HG30" s="353"/>
      <c r="HH30" s="353"/>
      <c r="HI30" s="353"/>
      <c r="HJ30" s="353"/>
      <c r="HK30" s="353"/>
      <c r="HL30" s="353"/>
      <c r="HM30" s="353"/>
      <c r="HN30" s="353"/>
      <c r="HO30" s="353"/>
      <c r="HP30" s="353"/>
      <c r="HQ30" s="353"/>
      <c r="HR30" s="353"/>
      <c r="HS30" s="353"/>
      <c r="HT30" s="353"/>
      <c r="HU30" s="353"/>
      <c r="HV30" s="353"/>
      <c r="HW30" s="353"/>
      <c r="HX30" s="353"/>
      <c r="HY30" s="353"/>
      <c r="HZ30" s="353"/>
      <c r="IA30" s="353"/>
      <c r="IB30" s="353"/>
      <c r="IC30" s="353"/>
      <c r="ID30" s="353"/>
      <c r="IE30" s="353"/>
      <c r="IF30" s="353"/>
      <c r="IG30" s="353"/>
      <c r="IH30" s="353"/>
      <c r="II30" s="353"/>
      <c r="IJ30" s="353"/>
      <c r="IK30" s="353"/>
      <c r="IL30" s="353"/>
      <c r="IM30" s="353"/>
      <c r="IN30" s="353"/>
      <c r="IO30" s="353"/>
      <c r="IP30" s="353"/>
      <c r="IQ30" s="353"/>
      <c r="IR30" s="353"/>
      <c r="IS30" s="353"/>
      <c r="IT30" s="353"/>
      <c r="IU30" s="353"/>
      <c r="IV30" s="353"/>
    </row>
    <row r="31" s="546" customFormat="1" ht="24" customHeight="1" spans="1:256">
      <c r="A31" s="555"/>
      <c r="B31" s="558"/>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c r="BX31" s="353"/>
      <c r="BY31" s="353"/>
      <c r="BZ31" s="353"/>
      <c r="CA31" s="353"/>
      <c r="CB31" s="353"/>
      <c r="CC31" s="353"/>
      <c r="CD31" s="353"/>
      <c r="CE31" s="353"/>
      <c r="CF31" s="353"/>
      <c r="CG31" s="353"/>
      <c r="CH31" s="353"/>
      <c r="CI31" s="353"/>
      <c r="CJ31" s="353"/>
      <c r="CK31" s="353"/>
      <c r="CL31" s="353"/>
      <c r="CM31" s="353"/>
      <c r="CN31" s="353"/>
      <c r="CO31" s="353"/>
      <c r="CP31" s="353"/>
      <c r="CQ31" s="353"/>
      <c r="CR31" s="353"/>
      <c r="CS31" s="353"/>
      <c r="CT31" s="353"/>
      <c r="CU31" s="353"/>
      <c r="CV31" s="353"/>
      <c r="CW31" s="353"/>
      <c r="CX31" s="353"/>
      <c r="CY31" s="353"/>
      <c r="CZ31" s="353"/>
      <c r="DA31" s="353"/>
      <c r="DB31" s="353"/>
      <c r="DC31" s="353"/>
      <c r="DD31" s="353"/>
      <c r="DE31" s="353"/>
      <c r="DF31" s="353"/>
      <c r="DG31" s="353"/>
      <c r="DH31" s="353"/>
      <c r="DI31" s="353"/>
      <c r="DJ31" s="353"/>
      <c r="DK31" s="353"/>
      <c r="DL31" s="353"/>
      <c r="DM31" s="353"/>
      <c r="DN31" s="353"/>
      <c r="DO31" s="353"/>
      <c r="DP31" s="353"/>
      <c r="DQ31" s="353"/>
      <c r="DR31" s="353"/>
      <c r="DS31" s="353"/>
      <c r="DT31" s="353"/>
      <c r="DU31" s="353"/>
      <c r="DV31" s="353"/>
      <c r="DW31" s="353"/>
      <c r="DX31" s="353"/>
      <c r="DY31" s="353"/>
      <c r="DZ31" s="353"/>
      <c r="EA31" s="353"/>
      <c r="EB31" s="353"/>
      <c r="EC31" s="353"/>
      <c r="ED31" s="353"/>
      <c r="EE31" s="353"/>
      <c r="EF31" s="353"/>
      <c r="EG31" s="353"/>
      <c r="EH31" s="353"/>
      <c r="EI31" s="353"/>
      <c r="EJ31" s="353"/>
      <c r="EK31" s="353"/>
      <c r="EL31" s="353"/>
      <c r="EM31" s="353"/>
      <c r="EN31" s="353"/>
      <c r="EO31" s="353"/>
      <c r="EP31" s="353"/>
      <c r="EQ31" s="353"/>
      <c r="ER31" s="353"/>
      <c r="ES31" s="353"/>
      <c r="ET31" s="353"/>
      <c r="EU31" s="353"/>
      <c r="EV31" s="353"/>
      <c r="EW31" s="353"/>
      <c r="EX31" s="353"/>
      <c r="EY31" s="353"/>
      <c r="EZ31" s="353"/>
      <c r="FA31" s="353"/>
      <c r="FB31" s="353"/>
      <c r="FC31" s="353"/>
      <c r="FD31" s="353"/>
      <c r="FE31" s="353"/>
      <c r="FF31" s="353"/>
      <c r="FG31" s="353"/>
      <c r="FH31" s="353"/>
      <c r="FI31" s="353"/>
      <c r="FJ31" s="353"/>
      <c r="FK31" s="353"/>
      <c r="FL31" s="353"/>
      <c r="FM31" s="353"/>
      <c r="FN31" s="353"/>
      <c r="FO31" s="353"/>
      <c r="FP31" s="353"/>
      <c r="FQ31" s="353"/>
      <c r="FR31" s="353"/>
      <c r="FS31" s="353"/>
      <c r="FT31" s="353"/>
      <c r="FU31" s="353"/>
      <c r="FV31" s="353"/>
      <c r="FW31" s="353"/>
      <c r="FX31" s="353"/>
      <c r="FY31" s="353"/>
      <c r="FZ31" s="353"/>
      <c r="GA31" s="353"/>
      <c r="GB31" s="353"/>
      <c r="GC31" s="353"/>
      <c r="GD31" s="353"/>
      <c r="GE31" s="353"/>
      <c r="GF31" s="353"/>
      <c r="GG31" s="353"/>
      <c r="GH31" s="353"/>
      <c r="GI31" s="353"/>
      <c r="GJ31" s="353"/>
      <c r="GK31" s="353"/>
      <c r="GL31" s="353"/>
      <c r="GM31" s="353"/>
      <c r="GN31" s="353"/>
      <c r="GO31" s="353"/>
      <c r="GP31" s="353"/>
      <c r="GQ31" s="353"/>
      <c r="GR31" s="353"/>
      <c r="GS31" s="353"/>
      <c r="GT31" s="353"/>
      <c r="GU31" s="353"/>
      <c r="GV31" s="353"/>
      <c r="GW31" s="353"/>
      <c r="GX31" s="353"/>
      <c r="GY31" s="353"/>
      <c r="GZ31" s="353"/>
      <c r="HA31" s="353"/>
      <c r="HB31" s="353"/>
      <c r="HC31" s="353"/>
      <c r="HD31" s="353"/>
      <c r="HE31" s="353"/>
      <c r="HF31" s="353"/>
      <c r="HG31" s="353"/>
      <c r="HH31" s="353"/>
      <c r="HI31" s="353"/>
      <c r="HJ31" s="353"/>
      <c r="HK31" s="353"/>
      <c r="HL31" s="353"/>
      <c r="HM31" s="353"/>
      <c r="HN31" s="353"/>
      <c r="HO31" s="353"/>
      <c r="HP31" s="353"/>
      <c r="HQ31" s="353"/>
      <c r="HR31" s="353"/>
      <c r="HS31" s="353"/>
      <c r="HT31" s="353"/>
      <c r="HU31" s="353"/>
      <c r="HV31" s="353"/>
      <c r="HW31" s="353"/>
      <c r="HX31" s="353"/>
      <c r="HY31" s="353"/>
      <c r="HZ31" s="353"/>
      <c r="IA31" s="353"/>
      <c r="IB31" s="353"/>
      <c r="IC31" s="353"/>
      <c r="ID31" s="353"/>
      <c r="IE31" s="353"/>
      <c r="IF31" s="353"/>
      <c r="IG31" s="353"/>
      <c r="IH31" s="353"/>
      <c r="II31" s="353"/>
      <c r="IJ31" s="353"/>
      <c r="IK31" s="353"/>
      <c r="IL31" s="353"/>
      <c r="IM31" s="353"/>
      <c r="IN31" s="353"/>
      <c r="IO31" s="353"/>
      <c r="IP31" s="353"/>
      <c r="IQ31" s="353"/>
      <c r="IR31" s="353"/>
      <c r="IS31" s="353"/>
      <c r="IT31" s="353"/>
      <c r="IU31" s="353"/>
      <c r="IV31" s="353"/>
    </row>
    <row r="32" s="546" customFormat="1" ht="24" customHeight="1" spans="1:256">
      <c r="A32" s="555"/>
      <c r="B32" s="558"/>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S32" s="353"/>
      <c r="BT32" s="353"/>
      <c r="BU32" s="353"/>
      <c r="BV32" s="353"/>
      <c r="BW32" s="353"/>
      <c r="BX32" s="353"/>
      <c r="BY32" s="353"/>
      <c r="BZ32" s="353"/>
      <c r="CA32" s="353"/>
      <c r="CB32" s="353"/>
      <c r="CC32" s="353"/>
      <c r="CD32" s="353"/>
      <c r="CE32" s="353"/>
      <c r="CF32" s="353"/>
      <c r="CG32" s="353"/>
      <c r="CH32" s="353"/>
      <c r="CI32" s="353"/>
      <c r="CJ32" s="353"/>
      <c r="CK32" s="353"/>
      <c r="CL32" s="353"/>
      <c r="CM32" s="353"/>
      <c r="CN32" s="353"/>
      <c r="CO32" s="353"/>
      <c r="CP32" s="353"/>
      <c r="CQ32" s="353"/>
      <c r="CR32" s="353"/>
      <c r="CS32" s="353"/>
      <c r="CT32" s="353"/>
      <c r="CU32" s="353"/>
      <c r="CV32" s="353"/>
      <c r="CW32" s="353"/>
      <c r="CX32" s="353"/>
      <c r="CY32" s="353"/>
      <c r="CZ32" s="353"/>
      <c r="DA32" s="353"/>
      <c r="DB32" s="353"/>
      <c r="DC32" s="353"/>
      <c r="DD32" s="353"/>
      <c r="DE32" s="353"/>
      <c r="DF32" s="353"/>
      <c r="DG32" s="353"/>
      <c r="DH32" s="353"/>
      <c r="DI32" s="353"/>
      <c r="DJ32" s="353"/>
      <c r="DK32" s="353"/>
      <c r="DL32" s="353"/>
      <c r="DM32" s="353"/>
      <c r="DN32" s="353"/>
      <c r="DO32" s="353"/>
      <c r="DP32" s="353"/>
      <c r="DQ32" s="353"/>
      <c r="DR32" s="353"/>
      <c r="DS32" s="353"/>
      <c r="DT32" s="353"/>
      <c r="DU32" s="353"/>
      <c r="DV32" s="353"/>
      <c r="DW32" s="353"/>
      <c r="DX32" s="353"/>
      <c r="DY32" s="353"/>
      <c r="DZ32" s="353"/>
      <c r="EA32" s="353"/>
      <c r="EB32" s="353"/>
      <c r="EC32" s="353"/>
      <c r="ED32" s="353"/>
      <c r="EE32" s="353"/>
      <c r="EF32" s="353"/>
      <c r="EG32" s="353"/>
      <c r="EH32" s="353"/>
      <c r="EI32" s="353"/>
      <c r="EJ32" s="353"/>
      <c r="EK32" s="353"/>
      <c r="EL32" s="353"/>
      <c r="EM32" s="353"/>
      <c r="EN32" s="353"/>
      <c r="EO32" s="353"/>
      <c r="EP32" s="353"/>
      <c r="EQ32" s="353"/>
      <c r="ER32" s="353"/>
      <c r="ES32" s="353"/>
      <c r="ET32" s="353"/>
      <c r="EU32" s="353"/>
      <c r="EV32" s="353"/>
      <c r="EW32" s="353"/>
      <c r="EX32" s="353"/>
      <c r="EY32" s="353"/>
      <c r="EZ32" s="353"/>
      <c r="FA32" s="353"/>
      <c r="FB32" s="353"/>
      <c r="FC32" s="353"/>
      <c r="FD32" s="353"/>
      <c r="FE32" s="353"/>
      <c r="FF32" s="353"/>
      <c r="FG32" s="353"/>
      <c r="FH32" s="353"/>
      <c r="FI32" s="353"/>
      <c r="FJ32" s="353"/>
      <c r="FK32" s="353"/>
      <c r="FL32" s="353"/>
      <c r="FM32" s="353"/>
      <c r="FN32" s="353"/>
      <c r="FO32" s="353"/>
      <c r="FP32" s="353"/>
      <c r="FQ32" s="353"/>
      <c r="FR32" s="353"/>
      <c r="FS32" s="353"/>
      <c r="FT32" s="353"/>
      <c r="FU32" s="353"/>
      <c r="FV32" s="353"/>
      <c r="FW32" s="353"/>
      <c r="FX32" s="353"/>
      <c r="FY32" s="353"/>
      <c r="FZ32" s="353"/>
      <c r="GA32" s="353"/>
      <c r="GB32" s="353"/>
      <c r="GC32" s="353"/>
      <c r="GD32" s="353"/>
      <c r="GE32" s="353"/>
      <c r="GF32" s="353"/>
      <c r="GG32" s="353"/>
      <c r="GH32" s="353"/>
      <c r="GI32" s="353"/>
      <c r="GJ32" s="353"/>
      <c r="GK32" s="353"/>
      <c r="GL32" s="353"/>
      <c r="GM32" s="353"/>
      <c r="GN32" s="353"/>
      <c r="GO32" s="353"/>
      <c r="GP32" s="353"/>
      <c r="GQ32" s="353"/>
      <c r="GR32" s="353"/>
      <c r="GS32" s="353"/>
      <c r="GT32" s="353"/>
      <c r="GU32" s="353"/>
      <c r="GV32" s="353"/>
      <c r="GW32" s="353"/>
      <c r="GX32" s="353"/>
      <c r="GY32" s="353"/>
      <c r="GZ32" s="353"/>
      <c r="HA32" s="353"/>
      <c r="HB32" s="353"/>
      <c r="HC32" s="353"/>
      <c r="HD32" s="353"/>
      <c r="HE32" s="353"/>
      <c r="HF32" s="353"/>
      <c r="HG32" s="353"/>
      <c r="HH32" s="353"/>
      <c r="HI32" s="353"/>
      <c r="HJ32" s="353"/>
      <c r="HK32" s="353"/>
      <c r="HL32" s="353"/>
      <c r="HM32" s="353"/>
      <c r="HN32" s="353"/>
      <c r="HO32" s="353"/>
      <c r="HP32" s="353"/>
      <c r="HQ32" s="353"/>
      <c r="HR32" s="353"/>
      <c r="HS32" s="353"/>
      <c r="HT32" s="353"/>
      <c r="HU32" s="353"/>
      <c r="HV32" s="353"/>
      <c r="HW32" s="353"/>
      <c r="HX32" s="353"/>
      <c r="HY32" s="353"/>
      <c r="HZ32" s="353"/>
      <c r="IA32" s="353"/>
      <c r="IB32" s="353"/>
      <c r="IC32" s="353"/>
      <c r="ID32" s="353"/>
      <c r="IE32" s="353"/>
      <c r="IF32" s="353"/>
      <c r="IG32" s="353"/>
      <c r="IH32" s="353"/>
      <c r="II32" s="353"/>
      <c r="IJ32" s="353"/>
      <c r="IK32" s="353"/>
      <c r="IL32" s="353"/>
      <c r="IM32" s="353"/>
      <c r="IN32" s="353"/>
      <c r="IO32" s="353"/>
      <c r="IP32" s="353"/>
      <c r="IQ32" s="353"/>
      <c r="IR32" s="353"/>
      <c r="IS32" s="353"/>
      <c r="IT32" s="353"/>
      <c r="IU32" s="353"/>
      <c r="IV32" s="353"/>
    </row>
    <row r="33" s="546" customFormat="1" ht="24" customHeight="1" spans="1:256">
      <c r="A33" s="555"/>
      <c r="B33" s="558"/>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c r="BS33" s="353"/>
      <c r="BT33" s="353"/>
      <c r="BU33" s="353"/>
      <c r="BV33" s="353"/>
      <c r="BW33" s="353"/>
      <c r="BX33" s="353"/>
      <c r="BY33" s="353"/>
      <c r="BZ33" s="353"/>
      <c r="CA33" s="353"/>
      <c r="CB33" s="353"/>
      <c r="CC33" s="353"/>
      <c r="CD33" s="353"/>
      <c r="CE33" s="353"/>
      <c r="CF33" s="353"/>
      <c r="CG33" s="353"/>
      <c r="CH33" s="353"/>
      <c r="CI33" s="353"/>
      <c r="CJ33" s="353"/>
      <c r="CK33" s="353"/>
      <c r="CL33" s="353"/>
      <c r="CM33" s="353"/>
      <c r="CN33" s="353"/>
      <c r="CO33" s="353"/>
      <c r="CP33" s="353"/>
      <c r="CQ33" s="353"/>
      <c r="CR33" s="353"/>
      <c r="CS33" s="353"/>
      <c r="CT33" s="353"/>
      <c r="CU33" s="353"/>
      <c r="CV33" s="353"/>
      <c r="CW33" s="353"/>
      <c r="CX33" s="353"/>
      <c r="CY33" s="353"/>
      <c r="CZ33" s="353"/>
      <c r="DA33" s="353"/>
      <c r="DB33" s="353"/>
      <c r="DC33" s="353"/>
      <c r="DD33" s="353"/>
      <c r="DE33" s="353"/>
      <c r="DF33" s="353"/>
      <c r="DG33" s="353"/>
      <c r="DH33" s="353"/>
      <c r="DI33" s="353"/>
      <c r="DJ33" s="353"/>
      <c r="DK33" s="353"/>
      <c r="DL33" s="353"/>
      <c r="DM33" s="353"/>
      <c r="DN33" s="353"/>
      <c r="DO33" s="353"/>
      <c r="DP33" s="353"/>
      <c r="DQ33" s="353"/>
      <c r="DR33" s="353"/>
      <c r="DS33" s="353"/>
      <c r="DT33" s="353"/>
      <c r="DU33" s="353"/>
      <c r="DV33" s="353"/>
      <c r="DW33" s="353"/>
      <c r="DX33" s="353"/>
      <c r="DY33" s="353"/>
      <c r="DZ33" s="353"/>
      <c r="EA33" s="353"/>
      <c r="EB33" s="353"/>
      <c r="EC33" s="353"/>
      <c r="ED33" s="353"/>
      <c r="EE33" s="353"/>
      <c r="EF33" s="353"/>
      <c r="EG33" s="353"/>
      <c r="EH33" s="353"/>
      <c r="EI33" s="353"/>
      <c r="EJ33" s="353"/>
      <c r="EK33" s="353"/>
      <c r="EL33" s="353"/>
      <c r="EM33" s="353"/>
      <c r="EN33" s="353"/>
      <c r="EO33" s="353"/>
      <c r="EP33" s="353"/>
      <c r="EQ33" s="353"/>
      <c r="ER33" s="353"/>
      <c r="ES33" s="353"/>
      <c r="ET33" s="353"/>
      <c r="EU33" s="353"/>
      <c r="EV33" s="353"/>
      <c r="EW33" s="353"/>
      <c r="EX33" s="353"/>
      <c r="EY33" s="353"/>
      <c r="EZ33" s="353"/>
      <c r="FA33" s="353"/>
      <c r="FB33" s="353"/>
      <c r="FC33" s="353"/>
      <c r="FD33" s="353"/>
      <c r="FE33" s="353"/>
      <c r="FF33" s="353"/>
      <c r="FG33" s="353"/>
      <c r="FH33" s="353"/>
      <c r="FI33" s="353"/>
      <c r="FJ33" s="353"/>
      <c r="FK33" s="353"/>
      <c r="FL33" s="353"/>
      <c r="FM33" s="353"/>
      <c r="FN33" s="353"/>
      <c r="FO33" s="353"/>
      <c r="FP33" s="353"/>
      <c r="FQ33" s="353"/>
      <c r="FR33" s="353"/>
      <c r="FS33" s="353"/>
      <c r="FT33" s="353"/>
      <c r="FU33" s="353"/>
      <c r="FV33" s="353"/>
      <c r="FW33" s="353"/>
      <c r="FX33" s="353"/>
      <c r="FY33" s="353"/>
      <c r="FZ33" s="353"/>
      <c r="GA33" s="353"/>
      <c r="GB33" s="353"/>
      <c r="GC33" s="353"/>
      <c r="GD33" s="353"/>
      <c r="GE33" s="353"/>
      <c r="GF33" s="353"/>
      <c r="GG33" s="353"/>
      <c r="GH33" s="353"/>
      <c r="GI33" s="353"/>
      <c r="GJ33" s="353"/>
      <c r="GK33" s="353"/>
      <c r="GL33" s="353"/>
      <c r="GM33" s="353"/>
      <c r="GN33" s="353"/>
      <c r="GO33" s="353"/>
      <c r="GP33" s="353"/>
      <c r="GQ33" s="353"/>
      <c r="GR33" s="353"/>
      <c r="GS33" s="353"/>
      <c r="GT33" s="353"/>
      <c r="GU33" s="353"/>
      <c r="GV33" s="353"/>
      <c r="GW33" s="353"/>
      <c r="GX33" s="353"/>
      <c r="GY33" s="353"/>
      <c r="GZ33" s="353"/>
      <c r="HA33" s="353"/>
      <c r="HB33" s="353"/>
      <c r="HC33" s="353"/>
      <c r="HD33" s="353"/>
      <c r="HE33" s="353"/>
      <c r="HF33" s="353"/>
      <c r="HG33" s="353"/>
      <c r="HH33" s="353"/>
      <c r="HI33" s="353"/>
      <c r="HJ33" s="353"/>
      <c r="HK33" s="353"/>
      <c r="HL33" s="353"/>
      <c r="HM33" s="353"/>
      <c r="HN33" s="353"/>
      <c r="HO33" s="353"/>
      <c r="HP33" s="353"/>
      <c r="HQ33" s="353"/>
      <c r="HR33" s="353"/>
      <c r="HS33" s="353"/>
      <c r="HT33" s="353"/>
      <c r="HU33" s="353"/>
      <c r="HV33" s="353"/>
      <c r="HW33" s="353"/>
      <c r="HX33" s="353"/>
      <c r="HY33" s="353"/>
      <c r="HZ33" s="353"/>
      <c r="IA33" s="353"/>
      <c r="IB33" s="353"/>
      <c r="IC33" s="353"/>
      <c r="ID33" s="353"/>
      <c r="IE33" s="353"/>
      <c r="IF33" s="353"/>
      <c r="IG33" s="353"/>
      <c r="IH33" s="353"/>
      <c r="II33" s="353"/>
      <c r="IJ33" s="353"/>
      <c r="IK33" s="353"/>
      <c r="IL33" s="353"/>
      <c r="IM33" s="353"/>
      <c r="IN33" s="353"/>
      <c r="IO33" s="353"/>
      <c r="IP33" s="353"/>
      <c r="IQ33" s="353"/>
      <c r="IR33" s="353"/>
      <c r="IS33" s="353"/>
      <c r="IT33" s="353"/>
      <c r="IU33" s="353"/>
      <c r="IV33" s="353"/>
    </row>
    <row r="34" s="546" customFormat="1" ht="24" customHeight="1" spans="1:256">
      <c r="A34" s="555"/>
      <c r="B34" s="558"/>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3"/>
      <c r="BC34" s="353"/>
      <c r="BD34" s="353"/>
      <c r="BE34" s="353"/>
      <c r="BF34" s="353"/>
      <c r="BG34" s="353"/>
      <c r="BH34" s="353"/>
      <c r="BI34" s="353"/>
      <c r="BJ34" s="353"/>
      <c r="BK34" s="353"/>
      <c r="BL34" s="353"/>
      <c r="BM34" s="353"/>
      <c r="BN34" s="353"/>
      <c r="BO34" s="353"/>
      <c r="BP34" s="353"/>
      <c r="BQ34" s="353"/>
      <c r="BR34" s="353"/>
      <c r="BS34" s="353"/>
      <c r="BT34" s="353"/>
      <c r="BU34" s="353"/>
      <c r="BV34" s="353"/>
      <c r="BW34" s="353"/>
      <c r="BX34" s="353"/>
      <c r="BY34" s="353"/>
      <c r="BZ34" s="353"/>
      <c r="CA34" s="353"/>
      <c r="CB34" s="353"/>
      <c r="CC34" s="353"/>
      <c r="CD34" s="353"/>
      <c r="CE34" s="353"/>
      <c r="CF34" s="353"/>
      <c r="CG34" s="353"/>
      <c r="CH34" s="353"/>
      <c r="CI34" s="353"/>
      <c r="CJ34" s="353"/>
      <c r="CK34" s="353"/>
      <c r="CL34" s="353"/>
      <c r="CM34" s="353"/>
      <c r="CN34" s="353"/>
      <c r="CO34" s="353"/>
      <c r="CP34" s="353"/>
      <c r="CQ34" s="353"/>
      <c r="CR34" s="353"/>
      <c r="CS34" s="353"/>
      <c r="CT34" s="353"/>
      <c r="CU34" s="353"/>
      <c r="CV34" s="353"/>
      <c r="CW34" s="353"/>
      <c r="CX34" s="353"/>
      <c r="CY34" s="353"/>
      <c r="CZ34" s="353"/>
      <c r="DA34" s="353"/>
      <c r="DB34" s="353"/>
      <c r="DC34" s="353"/>
      <c r="DD34" s="353"/>
      <c r="DE34" s="353"/>
      <c r="DF34" s="353"/>
      <c r="DG34" s="353"/>
      <c r="DH34" s="353"/>
      <c r="DI34" s="353"/>
      <c r="DJ34" s="353"/>
      <c r="DK34" s="353"/>
      <c r="DL34" s="353"/>
      <c r="DM34" s="353"/>
      <c r="DN34" s="353"/>
      <c r="DO34" s="353"/>
      <c r="DP34" s="353"/>
      <c r="DQ34" s="353"/>
      <c r="DR34" s="353"/>
      <c r="DS34" s="353"/>
      <c r="DT34" s="353"/>
      <c r="DU34" s="353"/>
      <c r="DV34" s="353"/>
      <c r="DW34" s="353"/>
      <c r="DX34" s="353"/>
      <c r="DY34" s="353"/>
      <c r="DZ34" s="353"/>
      <c r="EA34" s="353"/>
      <c r="EB34" s="353"/>
      <c r="EC34" s="353"/>
      <c r="ED34" s="353"/>
      <c r="EE34" s="353"/>
      <c r="EF34" s="353"/>
      <c r="EG34" s="353"/>
      <c r="EH34" s="353"/>
      <c r="EI34" s="353"/>
      <c r="EJ34" s="353"/>
      <c r="EK34" s="353"/>
      <c r="EL34" s="353"/>
      <c r="EM34" s="353"/>
      <c r="EN34" s="353"/>
      <c r="EO34" s="353"/>
      <c r="EP34" s="353"/>
      <c r="EQ34" s="353"/>
      <c r="ER34" s="353"/>
      <c r="ES34" s="353"/>
      <c r="ET34" s="353"/>
      <c r="EU34" s="353"/>
      <c r="EV34" s="353"/>
      <c r="EW34" s="353"/>
      <c r="EX34" s="353"/>
      <c r="EY34" s="353"/>
      <c r="EZ34" s="353"/>
      <c r="FA34" s="353"/>
      <c r="FB34" s="353"/>
      <c r="FC34" s="353"/>
      <c r="FD34" s="353"/>
      <c r="FE34" s="353"/>
      <c r="FF34" s="353"/>
      <c r="FG34" s="353"/>
      <c r="FH34" s="353"/>
      <c r="FI34" s="353"/>
      <c r="FJ34" s="353"/>
      <c r="FK34" s="353"/>
      <c r="FL34" s="353"/>
      <c r="FM34" s="353"/>
      <c r="FN34" s="353"/>
      <c r="FO34" s="353"/>
      <c r="FP34" s="353"/>
      <c r="FQ34" s="353"/>
      <c r="FR34" s="353"/>
      <c r="FS34" s="353"/>
      <c r="FT34" s="353"/>
      <c r="FU34" s="353"/>
      <c r="FV34" s="353"/>
      <c r="FW34" s="353"/>
      <c r="FX34" s="353"/>
      <c r="FY34" s="353"/>
      <c r="FZ34" s="353"/>
      <c r="GA34" s="353"/>
      <c r="GB34" s="353"/>
      <c r="GC34" s="353"/>
      <c r="GD34" s="353"/>
      <c r="GE34" s="353"/>
      <c r="GF34" s="353"/>
      <c r="GG34" s="353"/>
      <c r="GH34" s="353"/>
      <c r="GI34" s="353"/>
      <c r="GJ34" s="353"/>
      <c r="GK34" s="353"/>
      <c r="GL34" s="353"/>
      <c r="GM34" s="353"/>
      <c r="GN34" s="353"/>
      <c r="GO34" s="353"/>
      <c r="GP34" s="353"/>
      <c r="GQ34" s="353"/>
      <c r="GR34" s="353"/>
      <c r="GS34" s="353"/>
      <c r="GT34" s="353"/>
      <c r="GU34" s="353"/>
      <c r="GV34" s="353"/>
      <c r="GW34" s="353"/>
      <c r="GX34" s="353"/>
      <c r="GY34" s="353"/>
      <c r="GZ34" s="353"/>
      <c r="HA34" s="353"/>
      <c r="HB34" s="353"/>
      <c r="HC34" s="353"/>
      <c r="HD34" s="353"/>
      <c r="HE34" s="353"/>
      <c r="HF34" s="353"/>
      <c r="HG34" s="353"/>
      <c r="HH34" s="353"/>
      <c r="HI34" s="353"/>
      <c r="HJ34" s="353"/>
      <c r="HK34" s="353"/>
      <c r="HL34" s="353"/>
      <c r="HM34" s="353"/>
      <c r="HN34" s="353"/>
      <c r="HO34" s="353"/>
      <c r="HP34" s="353"/>
      <c r="HQ34" s="353"/>
      <c r="HR34" s="353"/>
      <c r="HS34" s="353"/>
      <c r="HT34" s="353"/>
      <c r="HU34" s="353"/>
      <c r="HV34" s="353"/>
      <c r="HW34" s="353"/>
      <c r="HX34" s="353"/>
      <c r="HY34" s="353"/>
      <c r="HZ34" s="353"/>
      <c r="IA34" s="353"/>
      <c r="IB34" s="353"/>
      <c r="IC34" s="353"/>
      <c r="ID34" s="353"/>
      <c r="IE34" s="353"/>
      <c r="IF34" s="353"/>
      <c r="IG34" s="353"/>
      <c r="IH34" s="353"/>
      <c r="II34" s="353"/>
      <c r="IJ34" s="353"/>
      <c r="IK34" s="353"/>
      <c r="IL34" s="353"/>
      <c r="IM34" s="353"/>
      <c r="IN34" s="353"/>
      <c r="IO34" s="353"/>
      <c r="IP34" s="353"/>
      <c r="IQ34" s="353"/>
      <c r="IR34" s="353"/>
      <c r="IS34" s="353"/>
      <c r="IT34" s="353"/>
      <c r="IU34" s="353"/>
      <c r="IV34" s="353"/>
    </row>
    <row r="35" s="546" customFormat="1" ht="24" customHeight="1" spans="1:256">
      <c r="A35" s="555"/>
      <c r="B35" s="557"/>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353"/>
      <c r="BU35" s="353"/>
      <c r="BV35" s="353"/>
      <c r="BW35" s="353"/>
      <c r="BX35" s="353"/>
      <c r="BY35" s="353"/>
      <c r="BZ35" s="353"/>
      <c r="CA35" s="353"/>
      <c r="CB35" s="353"/>
      <c r="CC35" s="353"/>
      <c r="CD35" s="353"/>
      <c r="CE35" s="353"/>
      <c r="CF35" s="353"/>
      <c r="CG35" s="353"/>
      <c r="CH35" s="353"/>
      <c r="CI35" s="353"/>
      <c r="CJ35" s="353"/>
      <c r="CK35" s="353"/>
      <c r="CL35" s="353"/>
      <c r="CM35" s="353"/>
      <c r="CN35" s="353"/>
      <c r="CO35" s="353"/>
      <c r="CP35" s="353"/>
      <c r="CQ35" s="353"/>
      <c r="CR35" s="353"/>
      <c r="CS35" s="353"/>
      <c r="CT35" s="353"/>
      <c r="CU35" s="353"/>
      <c r="CV35" s="353"/>
      <c r="CW35" s="353"/>
      <c r="CX35" s="353"/>
      <c r="CY35" s="353"/>
      <c r="CZ35" s="353"/>
      <c r="DA35" s="353"/>
      <c r="DB35" s="353"/>
      <c r="DC35" s="353"/>
      <c r="DD35" s="353"/>
      <c r="DE35" s="353"/>
      <c r="DF35" s="353"/>
      <c r="DG35" s="353"/>
      <c r="DH35" s="353"/>
      <c r="DI35" s="353"/>
      <c r="DJ35" s="353"/>
      <c r="DK35" s="353"/>
      <c r="DL35" s="353"/>
      <c r="DM35" s="353"/>
      <c r="DN35" s="353"/>
      <c r="DO35" s="353"/>
      <c r="DP35" s="353"/>
      <c r="DQ35" s="353"/>
      <c r="DR35" s="353"/>
      <c r="DS35" s="353"/>
      <c r="DT35" s="353"/>
      <c r="DU35" s="353"/>
      <c r="DV35" s="353"/>
      <c r="DW35" s="353"/>
      <c r="DX35" s="353"/>
      <c r="DY35" s="353"/>
      <c r="DZ35" s="353"/>
      <c r="EA35" s="353"/>
      <c r="EB35" s="353"/>
      <c r="EC35" s="353"/>
      <c r="ED35" s="353"/>
      <c r="EE35" s="353"/>
      <c r="EF35" s="353"/>
      <c r="EG35" s="353"/>
      <c r="EH35" s="353"/>
      <c r="EI35" s="353"/>
      <c r="EJ35" s="353"/>
      <c r="EK35" s="353"/>
      <c r="EL35" s="353"/>
      <c r="EM35" s="353"/>
      <c r="EN35" s="353"/>
      <c r="EO35" s="353"/>
      <c r="EP35" s="353"/>
      <c r="EQ35" s="353"/>
      <c r="ER35" s="353"/>
      <c r="ES35" s="353"/>
      <c r="ET35" s="353"/>
      <c r="EU35" s="353"/>
      <c r="EV35" s="353"/>
      <c r="EW35" s="353"/>
      <c r="EX35" s="353"/>
      <c r="EY35" s="353"/>
      <c r="EZ35" s="353"/>
      <c r="FA35" s="353"/>
      <c r="FB35" s="353"/>
      <c r="FC35" s="353"/>
      <c r="FD35" s="353"/>
      <c r="FE35" s="353"/>
      <c r="FF35" s="353"/>
      <c r="FG35" s="353"/>
      <c r="FH35" s="353"/>
      <c r="FI35" s="353"/>
      <c r="FJ35" s="353"/>
      <c r="FK35" s="353"/>
      <c r="FL35" s="353"/>
      <c r="FM35" s="353"/>
      <c r="FN35" s="353"/>
      <c r="FO35" s="353"/>
      <c r="FP35" s="353"/>
      <c r="FQ35" s="353"/>
      <c r="FR35" s="353"/>
      <c r="FS35" s="353"/>
      <c r="FT35" s="353"/>
      <c r="FU35" s="353"/>
      <c r="FV35" s="353"/>
      <c r="FW35" s="353"/>
      <c r="FX35" s="353"/>
      <c r="FY35" s="353"/>
      <c r="FZ35" s="353"/>
      <c r="GA35" s="353"/>
      <c r="GB35" s="353"/>
      <c r="GC35" s="353"/>
      <c r="GD35" s="353"/>
      <c r="GE35" s="353"/>
      <c r="GF35" s="353"/>
      <c r="GG35" s="353"/>
      <c r="GH35" s="353"/>
      <c r="GI35" s="353"/>
      <c r="GJ35" s="353"/>
      <c r="GK35" s="353"/>
      <c r="GL35" s="353"/>
      <c r="GM35" s="353"/>
      <c r="GN35" s="353"/>
      <c r="GO35" s="353"/>
      <c r="GP35" s="353"/>
      <c r="GQ35" s="353"/>
      <c r="GR35" s="353"/>
      <c r="GS35" s="353"/>
      <c r="GT35" s="353"/>
      <c r="GU35" s="353"/>
      <c r="GV35" s="353"/>
      <c r="GW35" s="353"/>
      <c r="GX35" s="353"/>
      <c r="GY35" s="353"/>
      <c r="GZ35" s="353"/>
      <c r="HA35" s="353"/>
      <c r="HB35" s="353"/>
      <c r="HC35" s="353"/>
      <c r="HD35" s="353"/>
      <c r="HE35" s="353"/>
      <c r="HF35" s="353"/>
      <c r="HG35" s="353"/>
      <c r="HH35" s="353"/>
      <c r="HI35" s="353"/>
      <c r="HJ35" s="353"/>
      <c r="HK35" s="353"/>
      <c r="HL35" s="353"/>
      <c r="HM35" s="353"/>
      <c r="HN35" s="353"/>
      <c r="HO35" s="353"/>
      <c r="HP35" s="353"/>
      <c r="HQ35" s="353"/>
      <c r="HR35" s="353"/>
      <c r="HS35" s="353"/>
      <c r="HT35" s="353"/>
      <c r="HU35" s="353"/>
      <c r="HV35" s="353"/>
      <c r="HW35" s="353"/>
      <c r="HX35" s="353"/>
      <c r="HY35" s="353"/>
      <c r="HZ35" s="353"/>
      <c r="IA35" s="353"/>
      <c r="IB35" s="353"/>
      <c r="IC35" s="353"/>
      <c r="ID35" s="353"/>
      <c r="IE35" s="353"/>
      <c r="IF35" s="353"/>
      <c r="IG35" s="353"/>
      <c r="IH35" s="353"/>
      <c r="II35" s="353"/>
      <c r="IJ35" s="353"/>
      <c r="IK35" s="353"/>
      <c r="IL35" s="353"/>
      <c r="IM35" s="353"/>
      <c r="IN35" s="353"/>
      <c r="IO35" s="353"/>
      <c r="IP35" s="353"/>
      <c r="IQ35" s="353"/>
      <c r="IR35" s="353"/>
      <c r="IS35" s="353"/>
      <c r="IT35" s="353"/>
      <c r="IU35" s="353"/>
      <c r="IV35" s="353"/>
    </row>
    <row r="36" s="546" customFormat="1" ht="24" customHeight="1" spans="1:256">
      <c r="A36" s="555"/>
      <c r="B36" s="559"/>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c r="BV36" s="353"/>
      <c r="BW36" s="353"/>
      <c r="BX36" s="353"/>
      <c r="BY36" s="353"/>
      <c r="BZ36" s="353"/>
      <c r="CA36" s="353"/>
      <c r="CB36" s="353"/>
      <c r="CC36" s="353"/>
      <c r="CD36" s="353"/>
      <c r="CE36" s="353"/>
      <c r="CF36" s="353"/>
      <c r="CG36" s="353"/>
      <c r="CH36" s="353"/>
      <c r="CI36" s="353"/>
      <c r="CJ36" s="353"/>
      <c r="CK36" s="353"/>
      <c r="CL36" s="353"/>
      <c r="CM36" s="353"/>
      <c r="CN36" s="353"/>
      <c r="CO36" s="353"/>
      <c r="CP36" s="353"/>
      <c r="CQ36" s="353"/>
      <c r="CR36" s="353"/>
      <c r="CS36" s="353"/>
      <c r="CT36" s="353"/>
      <c r="CU36" s="353"/>
      <c r="CV36" s="353"/>
      <c r="CW36" s="353"/>
      <c r="CX36" s="353"/>
      <c r="CY36" s="353"/>
      <c r="CZ36" s="353"/>
      <c r="DA36" s="353"/>
      <c r="DB36" s="353"/>
      <c r="DC36" s="353"/>
      <c r="DD36" s="353"/>
      <c r="DE36" s="353"/>
      <c r="DF36" s="353"/>
      <c r="DG36" s="353"/>
      <c r="DH36" s="353"/>
      <c r="DI36" s="353"/>
      <c r="DJ36" s="353"/>
      <c r="DK36" s="353"/>
      <c r="DL36" s="353"/>
      <c r="DM36" s="353"/>
      <c r="DN36" s="353"/>
      <c r="DO36" s="353"/>
      <c r="DP36" s="353"/>
      <c r="DQ36" s="353"/>
      <c r="DR36" s="353"/>
      <c r="DS36" s="353"/>
      <c r="DT36" s="353"/>
      <c r="DU36" s="353"/>
      <c r="DV36" s="353"/>
      <c r="DW36" s="353"/>
      <c r="DX36" s="353"/>
      <c r="DY36" s="353"/>
      <c r="DZ36" s="353"/>
      <c r="EA36" s="353"/>
      <c r="EB36" s="353"/>
      <c r="EC36" s="353"/>
      <c r="ED36" s="353"/>
      <c r="EE36" s="353"/>
      <c r="EF36" s="353"/>
      <c r="EG36" s="353"/>
      <c r="EH36" s="353"/>
      <c r="EI36" s="353"/>
      <c r="EJ36" s="353"/>
      <c r="EK36" s="353"/>
      <c r="EL36" s="353"/>
      <c r="EM36" s="353"/>
      <c r="EN36" s="353"/>
      <c r="EO36" s="353"/>
      <c r="EP36" s="353"/>
      <c r="EQ36" s="353"/>
      <c r="ER36" s="353"/>
      <c r="ES36" s="353"/>
      <c r="ET36" s="353"/>
      <c r="EU36" s="353"/>
      <c r="EV36" s="353"/>
      <c r="EW36" s="353"/>
      <c r="EX36" s="353"/>
      <c r="EY36" s="353"/>
      <c r="EZ36" s="353"/>
      <c r="FA36" s="353"/>
      <c r="FB36" s="353"/>
      <c r="FC36" s="353"/>
      <c r="FD36" s="353"/>
      <c r="FE36" s="353"/>
      <c r="FF36" s="353"/>
      <c r="FG36" s="353"/>
      <c r="FH36" s="353"/>
      <c r="FI36" s="353"/>
      <c r="FJ36" s="353"/>
      <c r="FK36" s="353"/>
      <c r="FL36" s="353"/>
      <c r="FM36" s="353"/>
      <c r="FN36" s="353"/>
      <c r="FO36" s="353"/>
      <c r="FP36" s="353"/>
      <c r="FQ36" s="353"/>
      <c r="FR36" s="353"/>
      <c r="FS36" s="353"/>
      <c r="FT36" s="353"/>
      <c r="FU36" s="353"/>
      <c r="FV36" s="353"/>
      <c r="FW36" s="353"/>
      <c r="FX36" s="353"/>
      <c r="FY36" s="353"/>
      <c r="FZ36" s="353"/>
      <c r="GA36" s="353"/>
      <c r="GB36" s="353"/>
      <c r="GC36" s="353"/>
      <c r="GD36" s="353"/>
      <c r="GE36" s="353"/>
      <c r="GF36" s="353"/>
      <c r="GG36" s="353"/>
      <c r="GH36" s="353"/>
      <c r="GI36" s="353"/>
      <c r="GJ36" s="353"/>
      <c r="GK36" s="353"/>
      <c r="GL36" s="353"/>
      <c r="GM36" s="353"/>
      <c r="GN36" s="353"/>
      <c r="GO36" s="353"/>
      <c r="GP36" s="353"/>
      <c r="GQ36" s="353"/>
      <c r="GR36" s="353"/>
      <c r="GS36" s="353"/>
      <c r="GT36" s="353"/>
      <c r="GU36" s="353"/>
      <c r="GV36" s="353"/>
      <c r="GW36" s="353"/>
      <c r="GX36" s="353"/>
      <c r="GY36" s="353"/>
      <c r="GZ36" s="353"/>
      <c r="HA36" s="353"/>
      <c r="HB36" s="353"/>
      <c r="HC36" s="353"/>
      <c r="HD36" s="353"/>
      <c r="HE36" s="353"/>
      <c r="HF36" s="353"/>
      <c r="HG36" s="353"/>
      <c r="HH36" s="353"/>
      <c r="HI36" s="353"/>
      <c r="HJ36" s="353"/>
      <c r="HK36" s="353"/>
      <c r="HL36" s="353"/>
      <c r="HM36" s="353"/>
      <c r="HN36" s="353"/>
      <c r="HO36" s="353"/>
      <c r="HP36" s="353"/>
      <c r="HQ36" s="353"/>
      <c r="HR36" s="353"/>
      <c r="HS36" s="353"/>
      <c r="HT36" s="353"/>
      <c r="HU36" s="353"/>
      <c r="HV36" s="353"/>
      <c r="HW36" s="353"/>
      <c r="HX36" s="353"/>
      <c r="HY36" s="353"/>
      <c r="HZ36" s="353"/>
      <c r="IA36" s="353"/>
      <c r="IB36" s="353"/>
      <c r="IC36" s="353"/>
      <c r="ID36" s="353"/>
      <c r="IE36" s="353"/>
      <c r="IF36" s="353"/>
      <c r="IG36" s="353"/>
      <c r="IH36" s="353"/>
      <c r="II36" s="353"/>
      <c r="IJ36" s="353"/>
      <c r="IK36" s="353"/>
      <c r="IL36" s="353"/>
      <c r="IM36" s="353"/>
      <c r="IN36" s="353"/>
      <c r="IO36" s="353"/>
      <c r="IP36" s="353"/>
      <c r="IQ36" s="353"/>
      <c r="IR36" s="353"/>
      <c r="IS36" s="353"/>
      <c r="IT36" s="353"/>
      <c r="IU36" s="353"/>
      <c r="IV36" s="353"/>
    </row>
    <row r="37" s="546" customFormat="1" ht="24" customHeight="1" spans="1:256">
      <c r="A37" s="555"/>
      <c r="B37" s="557"/>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c r="BJ37" s="353"/>
      <c r="BK37" s="353"/>
      <c r="BL37" s="353"/>
      <c r="BM37" s="353"/>
      <c r="BN37" s="353"/>
      <c r="BO37" s="353"/>
      <c r="BP37" s="353"/>
      <c r="BQ37" s="353"/>
      <c r="BR37" s="353"/>
      <c r="BS37" s="353"/>
      <c r="BT37" s="353"/>
      <c r="BU37" s="353"/>
      <c r="BV37" s="353"/>
      <c r="BW37" s="353"/>
      <c r="BX37" s="353"/>
      <c r="BY37" s="353"/>
      <c r="BZ37" s="353"/>
      <c r="CA37" s="353"/>
      <c r="CB37" s="353"/>
      <c r="CC37" s="353"/>
      <c r="CD37" s="353"/>
      <c r="CE37" s="353"/>
      <c r="CF37" s="353"/>
      <c r="CG37" s="353"/>
      <c r="CH37" s="353"/>
      <c r="CI37" s="353"/>
      <c r="CJ37" s="353"/>
      <c r="CK37" s="353"/>
      <c r="CL37" s="353"/>
      <c r="CM37" s="353"/>
      <c r="CN37" s="353"/>
      <c r="CO37" s="353"/>
      <c r="CP37" s="353"/>
      <c r="CQ37" s="353"/>
      <c r="CR37" s="353"/>
      <c r="CS37" s="353"/>
      <c r="CT37" s="353"/>
      <c r="CU37" s="353"/>
      <c r="CV37" s="353"/>
      <c r="CW37" s="353"/>
      <c r="CX37" s="353"/>
      <c r="CY37" s="353"/>
      <c r="CZ37" s="353"/>
      <c r="DA37" s="353"/>
      <c r="DB37" s="353"/>
      <c r="DC37" s="353"/>
      <c r="DD37" s="353"/>
      <c r="DE37" s="353"/>
      <c r="DF37" s="353"/>
      <c r="DG37" s="353"/>
      <c r="DH37" s="353"/>
      <c r="DI37" s="353"/>
      <c r="DJ37" s="353"/>
      <c r="DK37" s="353"/>
      <c r="DL37" s="353"/>
      <c r="DM37" s="353"/>
      <c r="DN37" s="353"/>
      <c r="DO37" s="353"/>
      <c r="DP37" s="353"/>
      <c r="DQ37" s="353"/>
      <c r="DR37" s="353"/>
      <c r="DS37" s="353"/>
      <c r="DT37" s="353"/>
      <c r="DU37" s="353"/>
      <c r="DV37" s="353"/>
      <c r="DW37" s="353"/>
      <c r="DX37" s="353"/>
      <c r="DY37" s="353"/>
      <c r="DZ37" s="353"/>
      <c r="EA37" s="353"/>
      <c r="EB37" s="353"/>
      <c r="EC37" s="353"/>
      <c r="ED37" s="353"/>
      <c r="EE37" s="353"/>
      <c r="EF37" s="353"/>
      <c r="EG37" s="353"/>
      <c r="EH37" s="353"/>
      <c r="EI37" s="353"/>
      <c r="EJ37" s="353"/>
      <c r="EK37" s="353"/>
      <c r="EL37" s="353"/>
      <c r="EM37" s="353"/>
      <c r="EN37" s="353"/>
      <c r="EO37" s="353"/>
      <c r="EP37" s="353"/>
      <c r="EQ37" s="353"/>
      <c r="ER37" s="353"/>
      <c r="ES37" s="353"/>
      <c r="ET37" s="353"/>
      <c r="EU37" s="353"/>
      <c r="EV37" s="353"/>
      <c r="EW37" s="353"/>
      <c r="EX37" s="353"/>
      <c r="EY37" s="353"/>
      <c r="EZ37" s="353"/>
      <c r="FA37" s="353"/>
      <c r="FB37" s="353"/>
      <c r="FC37" s="353"/>
      <c r="FD37" s="353"/>
      <c r="FE37" s="353"/>
      <c r="FF37" s="353"/>
      <c r="FG37" s="353"/>
      <c r="FH37" s="353"/>
      <c r="FI37" s="353"/>
      <c r="FJ37" s="353"/>
      <c r="FK37" s="353"/>
      <c r="FL37" s="353"/>
      <c r="FM37" s="353"/>
      <c r="FN37" s="353"/>
      <c r="FO37" s="353"/>
      <c r="FP37" s="353"/>
      <c r="FQ37" s="353"/>
      <c r="FR37" s="353"/>
      <c r="FS37" s="353"/>
      <c r="FT37" s="353"/>
      <c r="FU37" s="353"/>
      <c r="FV37" s="353"/>
      <c r="FW37" s="353"/>
      <c r="FX37" s="353"/>
      <c r="FY37" s="353"/>
      <c r="FZ37" s="353"/>
      <c r="GA37" s="353"/>
      <c r="GB37" s="353"/>
      <c r="GC37" s="353"/>
      <c r="GD37" s="353"/>
      <c r="GE37" s="353"/>
      <c r="GF37" s="353"/>
      <c r="GG37" s="353"/>
      <c r="GH37" s="353"/>
      <c r="GI37" s="353"/>
      <c r="GJ37" s="353"/>
      <c r="GK37" s="353"/>
      <c r="GL37" s="353"/>
      <c r="GM37" s="353"/>
      <c r="GN37" s="353"/>
      <c r="GO37" s="353"/>
      <c r="GP37" s="353"/>
      <c r="GQ37" s="353"/>
      <c r="GR37" s="353"/>
      <c r="GS37" s="353"/>
      <c r="GT37" s="353"/>
      <c r="GU37" s="353"/>
      <c r="GV37" s="353"/>
      <c r="GW37" s="353"/>
      <c r="GX37" s="353"/>
      <c r="GY37" s="353"/>
      <c r="GZ37" s="353"/>
      <c r="HA37" s="353"/>
      <c r="HB37" s="353"/>
      <c r="HC37" s="353"/>
      <c r="HD37" s="353"/>
      <c r="HE37" s="353"/>
      <c r="HF37" s="353"/>
      <c r="HG37" s="353"/>
      <c r="HH37" s="353"/>
      <c r="HI37" s="353"/>
      <c r="HJ37" s="353"/>
      <c r="HK37" s="353"/>
      <c r="HL37" s="353"/>
      <c r="HM37" s="353"/>
      <c r="HN37" s="353"/>
      <c r="HO37" s="353"/>
      <c r="HP37" s="353"/>
      <c r="HQ37" s="353"/>
      <c r="HR37" s="353"/>
      <c r="HS37" s="353"/>
      <c r="HT37" s="353"/>
      <c r="HU37" s="353"/>
      <c r="HV37" s="353"/>
      <c r="HW37" s="353"/>
      <c r="HX37" s="353"/>
      <c r="HY37" s="353"/>
      <c r="HZ37" s="353"/>
      <c r="IA37" s="353"/>
      <c r="IB37" s="353"/>
      <c r="IC37" s="353"/>
      <c r="ID37" s="353"/>
      <c r="IE37" s="353"/>
      <c r="IF37" s="353"/>
      <c r="IG37" s="353"/>
      <c r="IH37" s="353"/>
      <c r="II37" s="353"/>
      <c r="IJ37" s="353"/>
      <c r="IK37" s="353"/>
      <c r="IL37" s="353"/>
      <c r="IM37" s="353"/>
      <c r="IN37" s="353"/>
      <c r="IO37" s="353"/>
      <c r="IP37" s="353"/>
      <c r="IQ37" s="353"/>
      <c r="IR37" s="353"/>
      <c r="IS37" s="353"/>
      <c r="IT37" s="353"/>
      <c r="IU37" s="353"/>
      <c r="IV37" s="353"/>
    </row>
    <row r="38" s="546" customFormat="1" ht="24" customHeight="1" spans="1:256">
      <c r="A38" s="555"/>
      <c r="B38" s="558"/>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3"/>
      <c r="BJ38" s="353"/>
      <c r="BK38" s="353"/>
      <c r="BL38" s="353"/>
      <c r="BM38" s="353"/>
      <c r="BN38" s="353"/>
      <c r="BO38" s="353"/>
      <c r="BP38" s="353"/>
      <c r="BQ38" s="353"/>
      <c r="BR38" s="353"/>
      <c r="BS38" s="353"/>
      <c r="BT38" s="353"/>
      <c r="BU38" s="353"/>
      <c r="BV38" s="353"/>
      <c r="BW38" s="353"/>
      <c r="BX38" s="353"/>
      <c r="BY38" s="353"/>
      <c r="BZ38" s="353"/>
      <c r="CA38" s="353"/>
      <c r="CB38" s="353"/>
      <c r="CC38" s="353"/>
      <c r="CD38" s="353"/>
      <c r="CE38" s="353"/>
      <c r="CF38" s="353"/>
      <c r="CG38" s="353"/>
      <c r="CH38" s="353"/>
      <c r="CI38" s="353"/>
      <c r="CJ38" s="353"/>
      <c r="CK38" s="353"/>
      <c r="CL38" s="353"/>
      <c r="CM38" s="353"/>
      <c r="CN38" s="353"/>
      <c r="CO38" s="353"/>
      <c r="CP38" s="353"/>
      <c r="CQ38" s="353"/>
      <c r="CR38" s="353"/>
      <c r="CS38" s="353"/>
      <c r="CT38" s="353"/>
      <c r="CU38" s="353"/>
      <c r="CV38" s="353"/>
      <c r="CW38" s="353"/>
      <c r="CX38" s="353"/>
      <c r="CY38" s="353"/>
      <c r="CZ38" s="353"/>
      <c r="DA38" s="353"/>
      <c r="DB38" s="353"/>
      <c r="DC38" s="353"/>
      <c r="DD38" s="353"/>
      <c r="DE38" s="353"/>
      <c r="DF38" s="353"/>
      <c r="DG38" s="353"/>
      <c r="DH38" s="353"/>
      <c r="DI38" s="353"/>
      <c r="DJ38" s="353"/>
      <c r="DK38" s="353"/>
      <c r="DL38" s="353"/>
      <c r="DM38" s="353"/>
      <c r="DN38" s="353"/>
      <c r="DO38" s="353"/>
      <c r="DP38" s="353"/>
      <c r="DQ38" s="353"/>
      <c r="DR38" s="353"/>
      <c r="DS38" s="353"/>
      <c r="DT38" s="353"/>
      <c r="DU38" s="353"/>
      <c r="DV38" s="353"/>
      <c r="DW38" s="353"/>
      <c r="DX38" s="353"/>
      <c r="DY38" s="353"/>
      <c r="DZ38" s="353"/>
      <c r="EA38" s="353"/>
      <c r="EB38" s="353"/>
      <c r="EC38" s="353"/>
      <c r="ED38" s="353"/>
      <c r="EE38" s="353"/>
      <c r="EF38" s="353"/>
      <c r="EG38" s="353"/>
      <c r="EH38" s="353"/>
      <c r="EI38" s="353"/>
      <c r="EJ38" s="353"/>
      <c r="EK38" s="353"/>
      <c r="EL38" s="353"/>
      <c r="EM38" s="353"/>
      <c r="EN38" s="353"/>
      <c r="EO38" s="353"/>
      <c r="EP38" s="353"/>
      <c r="EQ38" s="353"/>
      <c r="ER38" s="353"/>
      <c r="ES38" s="353"/>
      <c r="ET38" s="353"/>
      <c r="EU38" s="353"/>
      <c r="EV38" s="353"/>
      <c r="EW38" s="353"/>
      <c r="EX38" s="353"/>
      <c r="EY38" s="353"/>
      <c r="EZ38" s="353"/>
      <c r="FA38" s="353"/>
      <c r="FB38" s="353"/>
      <c r="FC38" s="353"/>
      <c r="FD38" s="353"/>
      <c r="FE38" s="353"/>
      <c r="FF38" s="353"/>
      <c r="FG38" s="353"/>
      <c r="FH38" s="353"/>
      <c r="FI38" s="353"/>
      <c r="FJ38" s="353"/>
      <c r="FK38" s="353"/>
      <c r="FL38" s="353"/>
      <c r="FM38" s="353"/>
      <c r="FN38" s="353"/>
      <c r="FO38" s="353"/>
      <c r="FP38" s="353"/>
      <c r="FQ38" s="353"/>
      <c r="FR38" s="353"/>
      <c r="FS38" s="353"/>
      <c r="FT38" s="353"/>
      <c r="FU38" s="353"/>
      <c r="FV38" s="353"/>
      <c r="FW38" s="353"/>
      <c r="FX38" s="353"/>
      <c r="FY38" s="353"/>
      <c r="FZ38" s="353"/>
      <c r="GA38" s="353"/>
      <c r="GB38" s="353"/>
      <c r="GC38" s="353"/>
      <c r="GD38" s="353"/>
      <c r="GE38" s="353"/>
      <c r="GF38" s="353"/>
      <c r="GG38" s="353"/>
      <c r="GH38" s="353"/>
      <c r="GI38" s="353"/>
      <c r="GJ38" s="353"/>
      <c r="GK38" s="353"/>
      <c r="GL38" s="353"/>
      <c r="GM38" s="353"/>
      <c r="GN38" s="353"/>
      <c r="GO38" s="353"/>
      <c r="GP38" s="353"/>
      <c r="GQ38" s="353"/>
      <c r="GR38" s="353"/>
      <c r="GS38" s="353"/>
      <c r="GT38" s="353"/>
      <c r="GU38" s="353"/>
      <c r="GV38" s="353"/>
      <c r="GW38" s="353"/>
      <c r="GX38" s="353"/>
      <c r="GY38" s="353"/>
      <c r="GZ38" s="353"/>
      <c r="HA38" s="353"/>
      <c r="HB38" s="353"/>
      <c r="HC38" s="353"/>
      <c r="HD38" s="353"/>
      <c r="HE38" s="353"/>
      <c r="HF38" s="353"/>
      <c r="HG38" s="353"/>
      <c r="HH38" s="353"/>
      <c r="HI38" s="353"/>
      <c r="HJ38" s="353"/>
      <c r="HK38" s="353"/>
      <c r="HL38" s="353"/>
      <c r="HM38" s="353"/>
      <c r="HN38" s="353"/>
      <c r="HO38" s="353"/>
      <c r="HP38" s="353"/>
      <c r="HQ38" s="353"/>
      <c r="HR38" s="353"/>
      <c r="HS38" s="353"/>
      <c r="HT38" s="353"/>
      <c r="HU38" s="353"/>
      <c r="HV38" s="353"/>
      <c r="HW38" s="353"/>
      <c r="HX38" s="353"/>
      <c r="HY38" s="353"/>
      <c r="HZ38" s="353"/>
      <c r="IA38" s="353"/>
      <c r="IB38" s="353"/>
      <c r="IC38" s="353"/>
      <c r="ID38" s="353"/>
      <c r="IE38" s="353"/>
      <c r="IF38" s="353"/>
      <c r="IG38" s="353"/>
      <c r="IH38" s="353"/>
      <c r="II38" s="353"/>
      <c r="IJ38" s="353"/>
      <c r="IK38" s="353"/>
      <c r="IL38" s="353"/>
      <c r="IM38" s="353"/>
      <c r="IN38" s="353"/>
      <c r="IO38" s="353"/>
      <c r="IP38" s="353"/>
      <c r="IQ38" s="353"/>
      <c r="IR38" s="353"/>
      <c r="IS38" s="353"/>
      <c r="IT38" s="353"/>
      <c r="IU38" s="353"/>
      <c r="IV38" s="353"/>
    </row>
    <row r="39" s="546" customFormat="1" ht="24" customHeight="1" spans="1:256">
      <c r="A39" s="555"/>
      <c r="B39" s="558"/>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353"/>
      <c r="BE39" s="353"/>
      <c r="BF39" s="353"/>
      <c r="BG39" s="353"/>
      <c r="BH39" s="353"/>
      <c r="BI39" s="353"/>
      <c r="BJ39" s="353"/>
      <c r="BK39" s="353"/>
      <c r="BL39" s="353"/>
      <c r="BM39" s="353"/>
      <c r="BN39" s="353"/>
      <c r="BO39" s="353"/>
      <c r="BP39" s="353"/>
      <c r="BQ39" s="353"/>
      <c r="BR39" s="353"/>
      <c r="BS39" s="353"/>
      <c r="BT39" s="353"/>
      <c r="BU39" s="353"/>
      <c r="BV39" s="353"/>
      <c r="BW39" s="353"/>
      <c r="BX39" s="353"/>
      <c r="BY39" s="353"/>
      <c r="BZ39" s="353"/>
      <c r="CA39" s="353"/>
      <c r="CB39" s="353"/>
      <c r="CC39" s="353"/>
      <c r="CD39" s="353"/>
      <c r="CE39" s="353"/>
      <c r="CF39" s="353"/>
      <c r="CG39" s="353"/>
      <c r="CH39" s="353"/>
      <c r="CI39" s="353"/>
      <c r="CJ39" s="353"/>
      <c r="CK39" s="353"/>
      <c r="CL39" s="353"/>
      <c r="CM39" s="353"/>
      <c r="CN39" s="353"/>
      <c r="CO39" s="353"/>
      <c r="CP39" s="353"/>
      <c r="CQ39" s="353"/>
      <c r="CR39" s="353"/>
      <c r="CS39" s="353"/>
      <c r="CT39" s="353"/>
      <c r="CU39" s="353"/>
      <c r="CV39" s="353"/>
      <c r="CW39" s="353"/>
      <c r="CX39" s="353"/>
      <c r="CY39" s="353"/>
      <c r="CZ39" s="353"/>
      <c r="DA39" s="353"/>
      <c r="DB39" s="353"/>
      <c r="DC39" s="353"/>
      <c r="DD39" s="353"/>
      <c r="DE39" s="353"/>
      <c r="DF39" s="353"/>
      <c r="DG39" s="353"/>
      <c r="DH39" s="353"/>
      <c r="DI39" s="353"/>
      <c r="DJ39" s="353"/>
      <c r="DK39" s="353"/>
      <c r="DL39" s="353"/>
      <c r="DM39" s="353"/>
      <c r="DN39" s="353"/>
      <c r="DO39" s="353"/>
      <c r="DP39" s="353"/>
      <c r="DQ39" s="353"/>
      <c r="DR39" s="353"/>
      <c r="DS39" s="353"/>
      <c r="DT39" s="353"/>
      <c r="DU39" s="353"/>
      <c r="DV39" s="353"/>
      <c r="DW39" s="353"/>
      <c r="DX39" s="353"/>
      <c r="DY39" s="353"/>
      <c r="DZ39" s="353"/>
      <c r="EA39" s="353"/>
      <c r="EB39" s="353"/>
      <c r="EC39" s="353"/>
      <c r="ED39" s="353"/>
      <c r="EE39" s="353"/>
      <c r="EF39" s="353"/>
      <c r="EG39" s="353"/>
      <c r="EH39" s="353"/>
      <c r="EI39" s="353"/>
      <c r="EJ39" s="353"/>
      <c r="EK39" s="353"/>
      <c r="EL39" s="353"/>
      <c r="EM39" s="353"/>
      <c r="EN39" s="353"/>
      <c r="EO39" s="353"/>
      <c r="EP39" s="353"/>
      <c r="EQ39" s="353"/>
      <c r="ER39" s="353"/>
      <c r="ES39" s="353"/>
      <c r="ET39" s="353"/>
      <c r="EU39" s="353"/>
      <c r="EV39" s="353"/>
      <c r="EW39" s="353"/>
      <c r="EX39" s="353"/>
      <c r="EY39" s="353"/>
      <c r="EZ39" s="353"/>
      <c r="FA39" s="353"/>
      <c r="FB39" s="353"/>
      <c r="FC39" s="353"/>
      <c r="FD39" s="353"/>
      <c r="FE39" s="353"/>
      <c r="FF39" s="353"/>
      <c r="FG39" s="353"/>
      <c r="FH39" s="353"/>
      <c r="FI39" s="353"/>
      <c r="FJ39" s="353"/>
      <c r="FK39" s="353"/>
      <c r="FL39" s="353"/>
      <c r="FM39" s="353"/>
      <c r="FN39" s="353"/>
      <c r="FO39" s="353"/>
      <c r="FP39" s="353"/>
      <c r="FQ39" s="353"/>
      <c r="FR39" s="353"/>
      <c r="FS39" s="353"/>
      <c r="FT39" s="353"/>
      <c r="FU39" s="353"/>
      <c r="FV39" s="353"/>
      <c r="FW39" s="353"/>
      <c r="FX39" s="353"/>
      <c r="FY39" s="353"/>
      <c r="FZ39" s="353"/>
      <c r="GA39" s="353"/>
      <c r="GB39" s="353"/>
      <c r="GC39" s="353"/>
      <c r="GD39" s="353"/>
      <c r="GE39" s="353"/>
      <c r="GF39" s="353"/>
      <c r="GG39" s="353"/>
      <c r="GH39" s="353"/>
      <c r="GI39" s="353"/>
      <c r="GJ39" s="353"/>
      <c r="GK39" s="353"/>
      <c r="GL39" s="353"/>
      <c r="GM39" s="353"/>
      <c r="GN39" s="353"/>
      <c r="GO39" s="353"/>
      <c r="GP39" s="353"/>
      <c r="GQ39" s="353"/>
      <c r="GR39" s="353"/>
      <c r="GS39" s="353"/>
      <c r="GT39" s="353"/>
      <c r="GU39" s="353"/>
      <c r="GV39" s="353"/>
      <c r="GW39" s="353"/>
      <c r="GX39" s="353"/>
      <c r="GY39" s="353"/>
      <c r="GZ39" s="353"/>
      <c r="HA39" s="353"/>
      <c r="HB39" s="353"/>
      <c r="HC39" s="353"/>
      <c r="HD39" s="353"/>
      <c r="HE39" s="353"/>
      <c r="HF39" s="353"/>
      <c r="HG39" s="353"/>
      <c r="HH39" s="353"/>
      <c r="HI39" s="353"/>
      <c r="HJ39" s="353"/>
      <c r="HK39" s="353"/>
      <c r="HL39" s="353"/>
      <c r="HM39" s="353"/>
      <c r="HN39" s="353"/>
      <c r="HO39" s="353"/>
      <c r="HP39" s="353"/>
      <c r="HQ39" s="353"/>
      <c r="HR39" s="353"/>
      <c r="HS39" s="353"/>
      <c r="HT39" s="353"/>
      <c r="HU39" s="353"/>
      <c r="HV39" s="353"/>
      <c r="HW39" s="353"/>
      <c r="HX39" s="353"/>
      <c r="HY39" s="353"/>
      <c r="HZ39" s="353"/>
      <c r="IA39" s="353"/>
      <c r="IB39" s="353"/>
      <c r="IC39" s="353"/>
      <c r="ID39" s="353"/>
      <c r="IE39" s="353"/>
      <c r="IF39" s="353"/>
      <c r="IG39" s="353"/>
      <c r="IH39" s="353"/>
      <c r="II39" s="353"/>
      <c r="IJ39" s="353"/>
      <c r="IK39" s="353"/>
      <c r="IL39" s="353"/>
      <c r="IM39" s="353"/>
      <c r="IN39" s="353"/>
      <c r="IO39" s="353"/>
      <c r="IP39" s="353"/>
      <c r="IQ39" s="353"/>
      <c r="IR39" s="353"/>
      <c r="IS39" s="353"/>
      <c r="IT39" s="353"/>
      <c r="IU39" s="353"/>
      <c r="IV39" s="353"/>
    </row>
    <row r="40" s="546" customFormat="1" ht="24" customHeight="1" spans="1:256">
      <c r="A40" s="555"/>
      <c r="B40" s="558"/>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c r="CN40" s="353"/>
      <c r="CO40" s="353"/>
      <c r="CP40" s="353"/>
      <c r="CQ40" s="353"/>
      <c r="CR40" s="353"/>
      <c r="CS40" s="353"/>
      <c r="CT40" s="353"/>
      <c r="CU40" s="353"/>
      <c r="CV40" s="353"/>
      <c r="CW40" s="353"/>
      <c r="CX40" s="353"/>
      <c r="CY40" s="353"/>
      <c r="CZ40" s="353"/>
      <c r="DA40" s="353"/>
      <c r="DB40" s="353"/>
      <c r="DC40" s="353"/>
      <c r="DD40" s="353"/>
      <c r="DE40" s="353"/>
      <c r="DF40" s="353"/>
      <c r="DG40" s="353"/>
      <c r="DH40" s="353"/>
      <c r="DI40" s="353"/>
      <c r="DJ40" s="353"/>
      <c r="DK40" s="353"/>
      <c r="DL40" s="353"/>
      <c r="DM40" s="353"/>
      <c r="DN40" s="353"/>
      <c r="DO40" s="353"/>
      <c r="DP40" s="353"/>
      <c r="DQ40" s="353"/>
      <c r="DR40" s="353"/>
      <c r="DS40" s="353"/>
      <c r="DT40" s="353"/>
      <c r="DU40" s="353"/>
      <c r="DV40" s="353"/>
      <c r="DW40" s="353"/>
      <c r="DX40" s="353"/>
      <c r="DY40" s="353"/>
      <c r="DZ40" s="353"/>
      <c r="EA40" s="353"/>
      <c r="EB40" s="353"/>
      <c r="EC40" s="353"/>
      <c r="ED40" s="353"/>
      <c r="EE40" s="353"/>
      <c r="EF40" s="353"/>
      <c r="EG40" s="353"/>
      <c r="EH40" s="353"/>
      <c r="EI40" s="353"/>
      <c r="EJ40" s="353"/>
      <c r="EK40" s="353"/>
      <c r="EL40" s="353"/>
      <c r="EM40" s="353"/>
      <c r="EN40" s="353"/>
      <c r="EO40" s="353"/>
      <c r="EP40" s="353"/>
      <c r="EQ40" s="353"/>
      <c r="ER40" s="353"/>
      <c r="ES40" s="353"/>
      <c r="ET40" s="353"/>
      <c r="EU40" s="353"/>
      <c r="EV40" s="353"/>
      <c r="EW40" s="353"/>
      <c r="EX40" s="353"/>
      <c r="EY40" s="353"/>
      <c r="EZ40" s="353"/>
      <c r="FA40" s="353"/>
      <c r="FB40" s="353"/>
      <c r="FC40" s="353"/>
      <c r="FD40" s="353"/>
      <c r="FE40" s="353"/>
      <c r="FF40" s="353"/>
      <c r="FG40" s="353"/>
      <c r="FH40" s="353"/>
      <c r="FI40" s="353"/>
      <c r="FJ40" s="353"/>
      <c r="FK40" s="353"/>
      <c r="FL40" s="353"/>
      <c r="FM40" s="353"/>
      <c r="FN40" s="353"/>
      <c r="FO40" s="353"/>
      <c r="FP40" s="353"/>
      <c r="FQ40" s="353"/>
      <c r="FR40" s="353"/>
      <c r="FS40" s="353"/>
      <c r="FT40" s="353"/>
      <c r="FU40" s="353"/>
      <c r="FV40" s="353"/>
      <c r="FW40" s="353"/>
      <c r="FX40" s="353"/>
      <c r="FY40" s="353"/>
      <c r="FZ40" s="353"/>
      <c r="GA40" s="353"/>
      <c r="GB40" s="353"/>
      <c r="GC40" s="353"/>
      <c r="GD40" s="353"/>
      <c r="GE40" s="353"/>
      <c r="GF40" s="353"/>
      <c r="GG40" s="353"/>
      <c r="GH40" s="353"/>
      <c r="GI40" s="353"/>
      <c r="GJ40" s="353"/>
      <c r="GK40" s="353"/>
      <c r="GL40" s="353"/>
      <c r="GM40" s="353"/>
      <c r="GN40" s="353"/>
      <c r="GO40" s="353"/>
      <c r="GP40" s="353"/>
      <c r="GQ40" s="353"/>
      <c r="GR40" s="353"/>
      <c r="GS40" s="353"/>
      <c r="GT40" s="353"/>
      <c r="GU40" s="353"/>
      <c r="GV40" s="353"/>
      <c r="GW40" s="353"/>
      <c r="GX40" s="353"/>
      <c r="GY40" s="353"/>
      <c r="GZ40" s="353"/>
      <c r="HA40" s="353"/>
      <c r="HB40" s="353"/>
      <c r="HC40" s="353"/>
      <c r="HD40" s="353"/>
      <c r="HE40" s="353"/>
      <c r="HF40" s="353"/>
      <c r="HG40" s="353"/>
      <c r="HH40" s="353"/>
      <c r="HI40" s="353"/>
      <c r="HJ40" s="353"/>
      <c r="HK40" s="353"/>
      <c r="HL40" s="353"/>
      <c r="HM40" s="353"/>
      <c r="HN40" s="353"/>
      <c r="HO40" s="353"/>
      <c r="HP40" s="353"/>
      <c r="HQ40" s="353"/>
      <c r="HR40" s="353"/>
      <c r="HS40" s="353"/>
      <c r="HT40" s="353"/>
      <c r="HU40" s="353"/>
      <c r="HV40" s="353"/>
      <c r="HW40" s="353"/>
      <c r="HX40" s="353"/>
      <c r="HY40" s="353"/>
      <c r="HZ40" s="353"/>
      <c r="IA40" s="353"/>
      <c r="IB40" s="353"/>
      <c r="IC40" s="353"/>
      <c r="ID40" s="353"/>
      <c r="IE40" s="353"/>
      <c r="IF40" s="353"/>
      <c r="IG40" s="353"/>
      <c r="IH40" s="353"/>
      <c r="II40" s="353"/>
      <c r="IJ40" s="353"/>
      <c r="IK40" s="353"/>
      <c r="IL40" s="353"/>
      <c r="IM40" s="353"/>
      <c r="IN40" s="353"/>
      <c r="IO40" s="353"/>
      <c r="IP40" s="353"/>
      <c r="IQ40" s="353"/>
      <c r="IR40" s="353"/>
      <c r="IS40" s="353"/>
      <c r="IT40" s="353"/>
      <c r="IU40" s="353"/>
      <c r="IV40" s="353"/>
    </row>
    <row r="41" s="546" customFormat="1" ht="24" customHeight="1" spans="1:256">
      <c r="A41" s="555"/>
      <c r="B41" s="558"/>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3"/>
      <c r="CB41" s="353"/>
      <c r="CC41" s="353"/>
      <c r="CD41" s="353"/>
      <c r="CE41" s="353"/>
      <c r="CF41" s="353"/>
      <c r="CG41" s="353"/>
      <c r="CH41" s="353"/>
      <c r="CI41" s="353"/>
      <c r="CJ41" s="353"/>
      <c r="CK41" s="353"/>
      <c r="CL41" s="353"/>
      <c r="CM41" s="353"/>
      <c r="CN41" s="353"/>
      <c r="CO41" s="353"/>
      <c r="CP41" s="353"/>
      <c r="CQ41" s="353"/>
      <c r="CR41" s="353"/>
      <c r="CS41" s="353"/>
      <c r="CT41" s="353"/>
      <c r="CU41" s="353"/>
      <c r="CV41" s="353"/>
      <c r="CW41" s="353"/>
      <c r="CX41" s="353"/>
      <c r="CY41" s="353"/>
      <c r="CZ41" s="353"/>
      <c r="DA41" s="353"/>
      <c r="DB41" s="353"/>
      <c r="DC41" s="353"/>
      <c r="DD41" s="353"/>
      <c r="DE41" s="353"/>
      <c r="DF41" s="353"/>
      <c r="DG41" s="353"/>
      <c r="DH41" s="353"/>
      <c r="DI41" s="353"/>
      <c r="DJ41" s="353"/>
      <c r="DK41" s="353"/>
      <c r="DL41" s="353"/>
      <c r="DM41" s="353"/>
      <c r="DN41" s="353"/>
      <c r="DO41" s="353"/>
      <c r="DP41" s="353"/>
      <c r="DQ41" s="353"/>
      <c r="DR41" s="353"/>
      <c r="DS41" s="353"/>
      <c r="DT41" s="353"/>
      <c r="DU41" s="353"/>
      <c r="DV41" s="353"/>
      <c r="DW41" s="353"/>
      <c r="DX41" s="353"/>
      <c r="DY41" s="353"/>
      <c r="DZ41" s="353"/>
      <c r="EA41" s="353"/>
      <c r="EB41" s="353"/>
      <c r="EC41" s="353"/>
      <c r="ED41" s="353"/>
      <c r="EE41" s="353"/>
      <c r="EF41" s="353"/>
      <c r="EG41" s="353"/>
      <c r="EH41" s="353"/>
      <c r="EI41" s="353"/>
      <c r="EJ41" s="353"/>
      <c r="EK41" s="353"/>
      <c r="EL41" s="353"/>
      <c r="EM41" s="353"/>
      <c r="EN41" s="353"/>
      <c r="EO41" s="353"/>
      <c r="EP41" s="353"/>
      <c r="EQ41" s="353"/>
      <c r="ER41" s="353"/>
      <c r="ES41" s="353"/>
      <c r="ET41" s="353"/>
      <c r="EU41" s="353"/>
      <c r="EV41" s="353"/>
      <c r="EW41" s="353"/>
      <c r="EX41" s="353"/>
      <c r="EY41" s="353"/>
      <c r="EZ41" s="353"/>
      <c r="FA41" s="353"/>
      <c r="FB41" s="353"/>
      <c r="FC41" s="353"/>
      <c r="FD41" s="353"/>
      <c r="FE41" s="353"/>
      <c r="FF41" s="353"/>
      <c r="FG41" s="353"/>
      <c r="FH41" s="353"/>
      <c r="FI41" s="353"/>
      <c r="FJ41" s="353"/>
      <c r="FK41" s="353"/>
      <c r="FL41" s="353"/>
      <c r="FM41" s="353"/>
      <c r="FN41" s="353"/>
      <c r="FO41" s="353"/>
      <c r="FP41" s="353"/>
      <c r="FQ41" s="353"/>
      <c r="FR41" s="353"/>
      <c r="FS41" s="353"/>
      <c r="FT41" s="353"/>
      <c r="FU41" s="353"/>
      <c r="FV41" s="353"/>
      <c r="FW41" s="353"/>
      <c r="FX41" s="353"/>
      <c r="FY41" s="353"/>
      <c r="FZ41" s="353"/>
      <c r="GA41" s="353"/>
      <c r="GB41" s="353"/>
      <c r="GC41" s="353"/>
      <c r="GD41" s="353"/>
      <c r="GE41" s="353"/>
      <c r="GF41" s="353"/>
      <c r="GG41" s="353"/>
      <c r="GH41" s="353"/>
      <c r="GI41" s="353"/>
      <c r="GJ41" s="353"/>
      <c r="GK41" s="353"/>
      <c r="GL41" s="353"/>
      <c r="GM41" s="353"/>
      <c r="GN41" s="353"/>
      <c r="GO41" s="353"/>
      <c r="GP41" s="353"/>
      <c r="GQ41" s="353"/>
      <c r="GR41" s="353"/>
      <c r="GS41" s="353"/>
      <c r="GT41" s="353"/>
      <c r="GU41" s="353"/>
      <c r="GV41" s="353"/>
      <c r="GW41" s="353"/>
      <c r="GX41" s="353"/>
      <c r="GY41" s="353"/>
      <c r="GZ41" s="353"/>
      <c r="HA41" s="353"/>
      <c r="HB41" s="353"/>
      <c r="HC41" s="353"/>
      <c r="HD41" s="353"/>
      <c r="HE41" s="353"/>
      <c r="HF41" s="353"/>
      <c r="HG41" s="353"/>
      <c r="HH41" s="353"/>
      <c r="HI41" s="353"/>
      <c r="HJ41" s="353"/>
      <c r="HK41" s="353"/>
      <c r="HL41" s="353"/>
      <c r="HM41" s="353"/>
      <c r="HN41" s="353"/>
      <c r="HO41" s="353"/>
      <c r="HP41" s="353"/>
      <c r="HQ41" s="353"/>
      <c r="HR41" s="353"/>
      <c r="HS41" s="353"/>
      <c r="HT41" s="353"/>
      <c r="HU41" s="353"/>
      <c r="HV41" s="353"/>
      <c r="HW41" s="353"/>
      <c r="HX41" s="353"/>
      <c r="HY41" s="353"/>
      <c r="HZ41" s="353"/>
      <c r="IA41" s="353"/>
      <c r="IB41" s="353"/>
      <c r="IC41" s="353"/>
      <c r="ID41" s="353"/>
      <c r="IE41" s="353"/>
      <c r="IF41" s="353"/>
      <c r="IG41" s="353"/>
      <c r="IH41" s="353"/>
      <c r="II41" s="353"/>
      <c r="IJ41" s="353"/>
      <c r="IK41" s="353"/>
      <c r="IL41" s="353"/>
      <c r="IM41" s="353"/>
      <c r="IN41" s="353"/>
      <c r="IO41" s="353"/>
      <c r="IP41" s="353"/>
      <c r="IQ41" s="353"/>
      <c r="IR41" s="353"/>
      <c r="IS41" s="353"/>
      <c r="IT41" s="353"/>
      <c r="IU41" s="353"/>
      <c r="IV41" s="353"/>
    </row>
    <row r="42" s="546" customFormat="1" ht="24" customHeight="1" spans="1:256">
      <c r="A42" s="555"/>
      <c r="B42" s="558"/>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353"/>
      <c r="BD42" s="353"/>
      <c r="BE42" s="353"/>
      <c r="BF42" s="353"/>
      <c r="BG42" s="353"/>
      <c r="BH42" s="353"/>
      <c r="BI42" s="353"/>
      <c r="BJ42" s="353"/>
      <c r="BK42" s="353"/>
      <c r="BL42" s="353"/>
      <c r="BM42" s="353"/>
      <c r="BN42" s="353"/>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353"/>
      <c r="CK42" s="353"/>
      <c r="CL42" s="353"/>
      <c r="CM42" s="353"/>
      <c r="CN42" s="353"/>
      <c r="CO42" s="353"/>
      <c r="CP42" s="353"/>
      <c r="CQ42" s="353"/>
      <c r="CR42" s="353"/>
      <c r="CS42" s="353"/>
      <c r="CT42" s="353"/>
      <c r="CU42" s="353"/>
      <c r="CV42" s="353"/>
      <c r="CW42" s="353"/>
      <c r="CX42" s="353"/>
      <c r="CY42" s="353"/>
      <c r="CZ42" s="353"/>
      <c r="DA42" s="353"/>
      <c r="DB42" s="353"/>
      <c r="DC42" s="353"/>
      <c r="DD42" s="353"/>
      <c r="DE42" s="353"/>
      <c r="DF42" s="353"/>
      <c r="DG42" s="353"/>
      <c r="DH42" s="353"/>
      <c r="DI42" s="353"/>
      <c r="DJ42" s="353"/>
      <c r="DK42" s="353"/>
      <c r="DL42" s="353"/>
      <c r="DM42" s="353"/>
      <c r="DN42" s="353"/>
      <c r="DO42" s="353"/>
      <c r="DP42" s="353"/>
      <c r="DQ42" s="353"/>
      <c r="DR42" s="353"/>
      <c r="DS42" s="353"/>
      <c r="DT42" s="353"/>
      <c r="DU42" s="353"/>
      <c r="DV42" s="353"/>
      <c r="DW42" s="353"/>
      <c r="DX42" s="353"/>
      <c r="DY42" s="353"/>
      <c r="DZ42" s="353"/>
      <c r="EA42" s="353"/>
      <c r="EB42" s="353"/>
      <c r="EC42" s="353"/>
      <c r="ED42" s="353"/>
      <c r="EE42" s="353"/>
      <c r="EF42" s="353"/>
      <c r="EG42" s="353"/>
      <c r="EH42" s="353"/>
      <c r="EI42" s="353"/>
      <c r="EJ42" s="353"/>
      <c r="EK42" s="353"/>
      <c r="EL42" s="353"/>
      <c r="EM42" s="353"/>
      <c r="EN42" s="353"/>
      <c r="EO42" s="353"/>
      <c r="EP42" s="353"/>
      <c r="EQ42" s="353"/>
      <c r="ER42" s="353"/>
      <c r="ES42" s="353"/>
      <c r="ET42" s="353"/>
      <c r="EU42" s="353"/>
      <c r="EV42" s="353"/>
      <c r="EW42" s="353"/>
      <c r="EX42" s="353"/>
      <c r="EY42" s="353"/>
      <c r="EZ42" s="353"/>
      <c r="FA42" s="353"/>
      <c r="FB42" s="353"/>
      <c r="FC42" s="353"/>
      <c r="FD42" s="353"/>
      <c r="FE42" s="353"/>
      <c r="FF42" s="353"/>
      <c r="FG42" s="353"/>
      <c r="FH42" s="353"/>
      <c r="FI42" s="353"/>
      <c r="FJ42" s="353"/>
      <c r="FK42" s="353"/>
      <c r="FL42" s="353"/>
      <c r="FM42" s="353"/>
      <c r="FN42" s="353"/>
      <c r="FO42" s="353"/>
      <c r="FP42" s="353"/>
      <c r="FQ42" s="353"/>
      <c r="FR42" s="353"/>
      <c r="FS42" s="353"/>
      <c r="FT42" s="353"/>
      <c r="FU42" s="353"/>
      <c r="FV42" s="353"/>
      <c r="FW42" s="353"/>
      <c r="FX42" s="353"/>
      <c r="FY42" s="353"/>
      <c r="FZ42" s="353"/>
      <c r="GA42" s="353"/>
      <c r="GB42" s="353"/>
      <c r="GC42" s="353"/>
      <c r="GD42" s="353"/>
      <c r="GE42" s="353"/>
      <c r="GF42" s="353"/>
      <c r="GG42" s="353"/>
      <c r="GH42" s="353"/>
      <c r="GI42" s="353"/>
      <c r="GJ42" s="353"/>
      <c r="GK42" s="353"/>
      <c r="GL42" s="353"/>
      <c r="GM42" s="353"/>
      <c r="GN42" s="353"/>
      <c r="GO42" s="353"/>
      <c r="GP42" s="353"/>
      <c r="GQ42" s="353"/>
      <c r="GR42" s="353"/>
      <c r="GS42" s="353"/>
      <c r="GT42" s="353"/>
      <c r="GU42" s="353"/>
      <c r="GV42" s="353"/>
      <c r="GW42" s="353"/>
      <c r="GX42" s="353"/>
      <c r="GY42" s="353"/>
      <c r="GZ42" s="353"/>
      <c r="HA42" s="353"/>
      <c r="HB42" s="353"/>
      <c r="HC42" s="353"/>
      <c r="HD42" s="353"/>
      <c r="HE42" s="353"/>
      <c r="HF42" s="353"/>
      <c r="HG42" s="353"/>
      <c r="HH42" s="353"/>
      <c r="HI42" s="353"/>
      <c r="HJ42" s="353"/>
      <c r="HK42" s="353"/>
      <c r="HL42" s="353"/>
      <c r="HM42" s="353"/>
      <c r="HN42" s="353"/>
      <c r="HO42" s="353"/>
      <c r="HP42" s="353"/>
      <c r="HQ42" s="353"/>
      <c r="HR42" s="353"/>
      <c r="HS42" s="353"/>
      <c r="HT42" s="353"/>
      <c r="HU42" s="353"/>
      <c r="HV42" s="353"/>
      <c r="HW42" s="353"/>
      <c r="HX42" s="353"/>
      <c r="HY42" s="353"/>
      <c r="HZ42" s="353"/>
      <c r="IA42" s="353"/>
      <c r="IB42" s="353"/>
      <c r="IC42" s="353"/>
      <c r="ID42" s="353"/>
      <c r="IE42" s="353"/>
      <c r="IF42" s="353"/>
      <c r="IG42" s="353"/>
      <c r="IH42" s="353"/>
      <c r="II42" s="353"/>
      <c r="IJ42" s="353"/>
      <c r="IK42" s="353"/>
      <c r="IL42" s="353"/>
      <c r="IM42" s="353"/>
      <c r="IN42" s="353"/>
      <c r="IO42" s="353"/>
      <c r="IP42" s="353"/>
      <c r="IQ42" s="353"/>
      <c r="IR42" s="353"/>
      <c r="IS42" s="353"/>
      <c r="IT42" s="353"/>
      <c r="IU42" s="353"/>
      <c r="IV42" s="353"/>
    </row>
    <row r="43" s="546" customFormat="1" ht="24" customHeight="1" spans="1:256">
      <c r="A43" s="555"/>
      <c r="B43" s="558"/>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c r="CO43" s="353"/>
      <c r="CP43" s="353"/>
      <c r="CQ43" s="353"/>
      <c r="CR43" s="353"/>
      <c r="CS43" s="353"/>
      <c r="CT43" s="353"/>
      <c r="CU43" s="353"/>
      <c r="CV43" s="353"/>
      <c r="CW43" s="353"/>
      <c r="CX43" s="353"/>
      <c r="CY43" s="353"/>
      <c r="CZ43" s="353"/>
      <c r="DA43" s="353"/>
      <c r="DB43" s="353"/>
      <c r="DC43" s="353"/>
      <c r="DD43" s="353"/>
      <c r="DE43" s="353"/>
      <c r="DF43" s="353"/>
      <c r="DG43" s="353"/>
      <c r="DH43" s="353"/>
      <c r="DI43" s="353"/>
      <c r="DJ43" s="353"/>
      <c r="DK43" s="353"/>
      <c r="DL43" s="353"/>
      <c r="DM43" s="353"/>
      <c r="DN43" s="353"/>
      <c r="DO43" s="353"/>
      <c r="DP43" s="353"/>
      <c r="DQ43" s="353"/>
      <c r="DR43" s="353"/>
      <c r="DS43" s="353"/>
      <c r="DT43" s="353"/>
      <c r="DU43" s="353"/>
      <c r="DV43" s="353"/>
      <c r="DW43" s="353"/>
      <c r="DX43" s="353"/>
      <c r="DY43" s="353"/>
      <c r="DZ43" s="353"/>
      <c r="EA43" s="353"/>
      <c r="EB43" s="353"/>
      <c r="EC43" s="353"/>
      <c r="ED43" s="353"/>
      <c r="EE43" s="353"/>
      <c r="EF43" s="353"/>
      <c r="EG43" s="353"/>
      <c r="EH43" s="353"/>
      <c r="EI43" s="353"/>
      <c r="EJ43" s="353"/>
      <c r="EK43" s="353"/>
      <c r="EL43" s="353"/>
      <c r="EM43" s="353"/>
      <c r="EN43" s="353"/>
      <c r="EO43" s="353"/>
      <c r="EP43" s="353"/>
      <c r="EQ43" s="353"/>
      <c r="ER43" s="353"/>
      <c r="ES43" s="353"/>
      <c r="ET43" s="353"/>
      <c r="EU43" s="353"/>
      <c r="EV43" s="353"/>
      <c r="EW43" s="353"/>
      <c r="EX43" s="353"/>
      <c r="EY43" s="353"/>
      <c r="EZ43" s="353"/>
      <c r="FA43" s="353"/>
      <c r="FB43" s="353"/>
      <c r="FC43" s="353"/>
      <c r="FD43" s="353"/>
      <c r="FE43" s="353"/>
      <c r="FF43" s="353"/>
      <c r="FG43" s="353"/>
      <c r="FH43" s="353"/>
      <c r="FI43" s="353"/>
      <c r="FJ43" s="353"/>
      <c r="FK43" s="353"/>
      <c r="FL43" s="353"/>
      <c r="FM43" s="353"/>
      <c r="FN43" s="353"/>
      <c r="FO43" s="353"/>
      <c r="FP43" s="353"/>
      <c r="FQ43" s="353"/>
      <c r="FR43" s="353"/>
      <c r="FS43" s="353"/>
      <c r="FT43" s="353"/>
      <c r="FU43" s="353"/>
      <c r="FV43" s="353"/>
      <c r="FW43" s="353"/>
      <c r="FX43" s="353"/>
      <c r="FY43" s="353"/>
      <c r="FZ43" s="353"/>
      <c r="GA43" s="353"/>
      <c r="GB43" s="353"/>
      <c r="GC43" s="353"/>
      <c r="GD43" s="353"/>
      <c r="GE43" s="353"/>
      <c r="GF43" s="353"/>
      <c r="GG43" s="353"/>
      <c r="GH43" s="353"/>
      <c r="GI43" s="353"/>
      <c r="GJ43" s="353"/>
      <c r="GK43" s="353"/>
      <c r="GL43" s="353"/>
      <c r="GM43" s="353"/>
      <c r="GN43" s="353"/>
      <c r="GO43" s="353"/>
      <c r="GP43" s="353"/>
      <c r="GQ43" s="353"/>
      <c r="GR43" s="353"/>
      <c r="GS43" s="353"/>
      <c r="GT43" s="353"/>
      <c r="GU43" s="353"/>
      <c r="GV43" s="353"/>
      <c r="GW43" s="353"/>
      <c r="GX43" s="353"/>
      <c r="GY43" s="353"/>
      <c r="GZ43" s="353"/>
      <c r="HA43" s="353"/>
      <c r="HB43" s="353"/>
      <c r="HC43" s="353"/>
      <c r="HD43" s="353"/>
      <c r="HE43" s="353"/>
      <c r="HF43" s="353"/>
      <c r="HG43" s="353"/>
      <c r="HH43" s="353"/>
      <c r="HI43" s="353"/>
      <c r="HJ43" s="353"/>
      <c r="HK43" s="353"/>
      <c r="HL43" s="353"/>
      <c r="HM43" s="353"/>
      <c r="HN43" s="353"/>
      <c r="HO43" s="353"/>
      <c r="HP43" s="353"/>
      <c r="HQ43" s="353"/>
      <c r="HR43" s="353"/>
      <c r="HS43" s="353"/>
      <c r="HT43" s="353"/>
      <c r="HU43" s="353"/>
      <c r="HV43" s="353"/>
      <c r="HW43" s="353"/>
      <c r="HX43" s="353"/>
      <c r="HY43" s="353"/>
      <c r="HZ43" s="353"/>
      <c r="IA43" s="353"/>
      <c r="IB43" s="353"/>
      <c r="IC43" s="353"/>
      <c r="ID43" s="353"/>
      <c r="IE43" s="353"/>
      <c r="IF43" s="353"/>
      <c r="IG43" s="353"/>
      <c r="IH43" s="353"/>
      <c r="II43" s="353"/>
      <c r="IJ43" s="353"/>
      <c r="IK43" s="353"/>
      <c r="IL43" s="353"/>
      <c r="IM43" s="353"/>
      <c r="IN43" s="353"/>
      <c r="IO43" s="353"/>
      <c r="IP43" s="353"/>
      <c r="IQ43" s="353"/>
      <c r="IR43" s="353"/>
      <c r="IS43" s="353"/>
      <c r="IT43" s="353"/>
      <c r="IU43" s="353"/>
      <c r="IV43" s="353"/>
    </row>
    <row r="44" s="546" customFormat="1" ht="24" customHeight="1" spans="1:256">
      <c r="A44" s="555"/>
      <c r="B44" s="558"/>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c r="CF44" s="353"/>
      <c r="CG44" s="353"/>
      <c r="CH44" s="353"/>
      <c r="CI44" s="353"/>
      <c r="CJ44" s="353"/>
      <c r="CK44" s="353"/>
      <c r="CL44" s="353"/>
      <c r="CM44" s="353"/>
      <c r="CN44" s="353"/>
      <c r="CO44" s="353"/>
      <c r="CP44" s="353"/>
      <c r="CQ44" s="353"/>
      <c r="CR44" s="353"/>
      <c r="CS44" s="353"/>
      <c r="CT44" s="353"/>
      <c r="CU44" s="353"/>
      <c r="CV44" s="353"/>
      <c r="CW44" s="353"/>
      <c r="CX44" s="353"/>
      <c r="CY44" s="353"/>
      <c r="CZ44" s="353"/>
      <c r="DA44" s="353"/>
      <c r="DB44" s="353"/>
      <c r="DC44" s="353"/>
      <c r="DD44" s="353"/>
      <c r="DE44" s="353"/>
      <c r="DF44" s="353"/>
      <c r="DG44" s="353"/>
      <c r="DH44" s="353"/>
      <c r="DI44" s="353"/>
      <c r="DJ44" s="353"/>
      <c r="DK44" s="353"/>
      <c r="DL44" s="353"/>
      <c r="DM44" s="353"/>
      <c r="DN44" s="353"/>
      <c r="DO44" s="353"/>
      <c r="DP44" s="353"/>
      <c r="DQ44" s="353"/>
      <c r="DR44" s="353"/>
      <c r="DS44" s="353"/>
      <c r="DT44" s="353"/>
      <c r="DU44" s="353"/>
      <c r="DV44" s="353"/>
      <c r="DW44" s="353"/>
      <c r="DX44" s="353"/>
      <c r="DY44" s="353"/>
      <c r="DZ44" s="353"/>
      <c r="EA44" s="353"/>
      <c r="EB44" s="353"/>
      <c r="EC44" s="353"/>
      <c r="ED44" s="353"/>
      <c r="EE44" s="353"/>
      <c r="EF44" s="353"/>
      <c r="EG44" s="353"/>
      <c r="EH44" s="353"/>
      <c r="EI44" s="353"/>
      <c r="EJ44" s="353"/>
      <c r="EK44" s="353"/>
      <c r="EL44" s="353"/>
      <c r="EM44" s="353"/>
      <c r="EN44" s="353"/>
      <c r="EO44" s="353"/>
      <c r="EP44" s="353"/>
      <c r="EQ44" s="353"/>
      <c r="ER44" s="353"/>
      <c r="ES44" s="353"/>
      <c r="ET44" s="353"/>
      <c r="EU44" s="353"/>
      <c r="EV44" s="353"/>
      <c r="EW44" s="353"/>
      <c r="EX44" s="353"/>
      <c r="EY44" s="353"/>
      <c r="EZ44" s="353"/>
      <c r="FA44" s="353"/>
      <c r="FB44" s="353"/>
      <c r="FC44" s="353"/>
      <c r="FD44" s="353"/>
      <c r="FE44" s="353"/>
      <c r="FF44" s="353"/>
      <c r="FG44" s="353"/>
      <c r="FH44" s="353"/>
      <c r="FI44" s="353"/>
      <c r="FJ44" s="353"/>
      <c r="FK44" s="353"/>
      <c r="FL44" s="353"/>
      <c r="FM44" s="353"/>
      <c r="FN44" s="353"/>
      <c r="FO44" s="353"/>
      <c r="FP44" s="353"/>
      <c r="FQ44" s="353"/>
      <c r="FR44" s="353"/>
      <c r="FS44" s="353"/>
      <c r="FT44" s="353"/>
      <c r="FU44" s="353"/>
      <c r="FV44" s="353"/>
      <c r="FW44" s="353"/>
      <c r="FX44" s="353"/>
      <c r="FY44" s="353"/>
      <c r="FZ44" s="353"/>
      <c r="GA44" s="353"/>
      <c r="GB44" s="353"/>
      <c r="GC44" s="353"/>
      <c r="GD44" s="353"/>
      <c r="GE44" s="353"/>
      <c r="GF44" s="353"/>
      <c r="GG44" s="353"/>
      <c r="GH44" s="353"/>
      <c r="GI44" s="353"/>
      <c r="GJ44" s="353"/>
      <c r="GK44" s="353"/>
      <c r="GL44" s="353"/>
      <c r="GM44" s="353"/>
      <c r="GN44" s="353"/>
      <c r="GO44" s="353"/>
      <c r="GP44" s="353"/>
      <c r="GQ44" s="353"/>
      <c r="GR44" s="353"/>
      <c r="GS44" s="353"/>
      <c r="GT44" s="353"/>
      <c r="GU44" s="353"/>
      <c r="GV44" s="353"/>
      <c r="GW44" s="353"/>
      <c r="GX44" s="353"/>
      <c r="GY44" s="353"/>
      <c r="GZ44" s="353"/>
      <c r="HA44" s="353"/>
      <c r="HB44" s="353"/>
      <c r="HC44" s="353"/>
      <c r="HD44" s="353"/>
      <c r="HE44" s="353"/>
      <c r="HF44" s="353"/>
      <c r="HG44" s="353"/>
      <c r="HH44" s="353"/>
      <c r="HI44" s="353"/>
      <c r="HJ44" s="353"/>
      <c r="HK44" s="353"/>
      <c r="HL44" s="353"/>
      <c r="HM44" s="353"/>
      <c r="HN44" s="353"/>
      <c r="HO44" s="353"/>
      <c r="HP44" s="353"/>
      <c r="HQ44" s="353"/>
      <c r="HR44" s="353"/>
      <c r="HS44" s="353"/>
      <c r="HT44" s="353"/>
      <c r="HU44" s="353"/>
      <c r="HV44" s="353"/>
      <c r="HW44" s="353"/>
      <c r="HX44" s="353"/>
      <c r="HY44" s="353"/>
      <c r="HZ44" s="353"/>
      <c r="IA44" s="353"/>
      <c r="IB44" s="353"/>
      <c r="IC44" s="353"/>
      <c r="ID44" s="353"/>
      <c r="IE44" s="353"/>
      <c r="IF44" s="353"/>
      <c r="IG44" s="353"/>
      <c r="IH44" s="353"/>
      <c r="II44" s="353"/>
      <c r="IJ44" s="353"/>
      <c r="IK44" s="353"/>
      <c r="IL44" s="353"/>
      <c r="IM44" s="353"/>
      <c r="IN44" s="353"/>
      <c r="IO44" s="353"/>
      <c r="IP44" s="353"/>
      <c r="IQ44" s="353"/>
      <c r="IR44" s="353"/>
      <c r="IS44" s="353"/>
      <c r="IT44" s="353"/>
      <c r="IU44" s="353"/>
      <c r="IV44" s="353"/>
    </row>
    <row r="45" s="546" customFormat="1" ht="24" customHeight="1" spans="1:256">
      <c r="A45" s="555"/>
      <c r="B45" s="558"/>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c r="BB45" s="353"/>
      <c r="BC45" s="353"/>
      <c r="BD45" s="353"/>
      <c r="BE45" s="353"/>
      <c r="BF45" s="353"/>
      <c r="BG45" s="353"/>
      <c r="BH45" s="353"/>
      <c r="BI45" s="353"/>
      <c r="BJ45" s="353"/>
      <c r="BK45" s="353"/>
      <c r="BL45" s="353"/>
      <c r="BM45" s="353"/>
      <c r="BN45" s="353"/>
      <c r="BO45" s="353"/>
      <c r="BP45" s="353"/>
      <c r="BQ45" s="353"/>
      <c r="BR45" s="353"/>
      <c r="BS45" s="353"/>
      <c r="BT45" s="353"/>
      <c r="BU45" s="353"/>
      <c r="BV45" s="353"/>
      <c r="BW45" s="353"/>
      <c r="BX45" s="353"/>
      <c r="BY45" s="353"/>
      <c r="BZ45" s="353"/>
      <c r="CA45" s="353"/>
      <c r="CB45" s="353"/>
      <c r="CC45" s="353"/>
      <c r="CD45" s="353"/>
      <c r="CE45" s="353"/>
      <c r="CF45" s="353"/>
      <c r="CG45" s="353"/>
      <c r="CH45" s="353"/>
      <c r="CI45" s="353"/>
      <c r="CJ45" s="353"/>
      <c r="CK45" s="353"/>
      <c r="CL45" s="353"/>
      <c r="CM45" s="353"/>
      <c r="CN45" s="353"/>
      <c r="CO45" s="353"/>
      <c r="CP45" s="353"/>
      <c r="CQ45" s="353"/>
      <c r="CR45" s="353"/>
      <c r="CS45" s="353"/>
      <c r="CT45" s="353"/>
      <c r="CU45" s="353"/>
      <c r="CV45" s="353"/>
      <c r="CW45" s="353"/>
      <c r="CX45" s="353"/>
      <c r="CY45" s="353"/>
      <c r="CZ45" s="353"/>
      <c r="DA45" s="353"/>
      <c r="DB45" s="353"/>
      <c r="DC45" s="353"/>
      <c r="DD45" s="353"/>
      <c r="DE45" s="353"/>
      <c r="DF45" s="353"/>
      <c r="DG45" s="353"/>
      <c r="DH45" s="353"/>
      <c r="DI45" s="353"/>
      <c r="DJ45" s="353"/>
      <c r="DK45" s="353"/>
      <c r="DL45" s="353"/>
      <c r="DM45" s="353"/>
      <c r="DN45" s="353"/>
      <c r="DO45" s="353"/>
      <c r="DP45" s="353"/>
      <c r="DQ45" s="353"/>
      <c r="DR45" s="353"/>
      <c r="DS45" s="353"/>
      <c r="DT45" s="353"/>
      <c r="DU45" s="353"/>
      <c r="DV45" s="353"/>
      <c r="DW45" s="353"/>
      <c r="DX45" s="353"/>
      <c r="DY45" s="353"/>
      <c r="DZ45" s="353"/>
      <c r="EA45" s="353"/>
      <c r="EB45" s="353"/>
      <c r="EC45" s="353"/>
      <c r="ED45" s="353"/>
      <c r="EE45" s="353"/>
      <c r="EF45" s="353"/>
      <c r="EG45" s="353"/>
      <c r="EH45" s="353"/>
      <c r="EI45" s="353"/>
      <c r="EJ45" s="353"/>
      <c r="EK45" s="353"/>
      <c r="EL45" s="353"/>
      <c r="EM45" s="353"/>
      <c r="EN45" s="353"/>
      <c r="EO45" s="353"/>
      <c r="EP45" s="353"/>
      <c r="EQ45" s="353"/>
      <c r="ER45" s="353"/>
      <c r="ES45" s="353"/>
      <c r="ET45" s="353"/>
      <c r="EU45" s="353"/>
      <c r="EV45" s="353"/>
      <c r="EW45" s="353"/>
      <c r="EX45" s="353"/>
      <c r="EY45" s="353"/>
      <c r="EZ45" s="353"/>
      <c r="FA45" s="353"/>
      <c r="FB45" s="353"/>
      <c r="FC45" s="353"/>
      <c r="FD45" s="353"/>
      <c r="FE45" s="353"/>
      <c r="FF45" s="353"/>
      <c r="FG45" s="353"/>
      <c r="FH45" s="353"/>
      <c r="FI45" s="353"/>
      <c r="FJ45" s="353"/>
      <c r="FK45" s="353"/>
      <c r="FL45" s="353"/>
      <c r="FM45" s="353"/>
      <c r="FN45" s="353"/>
      <c r="FO45" s="353"/>
      <c r="FP45" s="353"/>
      <c r="FQ45" s="353"/>
      <c r="FR45" s="353"/>
      <c r="FS45" s="353"/>
      <c r="FT45" s="353"/>
      <c r="FU45" s="353"/>
      <c r="FV45" s="353"/>
      <c r="FW45" s="353"/>
      <c r="FX45" s="353"/>
      <c r="FY45" s="353"/>
      <c r="FZ45" s="353"/>
      <c r="GA45" s="353"/>
      <c r="GB45" s="353"/>
      <c r="GC45" s="353"/>
      <c r="GD45" s="353"/>
      <c r="GE45" s="353"/>
      <c r="GF45" s="353"/>
      <c r="GG45" s="353"/>
      <c r="GH45" s="353"/>
      <c r="GI45" s="353"/>
      <c r="GJ45" s="353"/>
      <c r="GK45" s="353"/>
      <c r="GL45" s="353"/>
      <c r="GM45" s="353"/>
      <c r="GN45" s="353"/>
      <c r="GO45" s="353"/>
      <c r="GP45" s="353"/>
      <c r="GQ45" s="353"/>
      <c r="GR45" s="353"/>
      <c r="GS45" s="353"/>
      <c r="GT45" s="353"/>
      <c r="GU45" s="353"/>
      <c r="GV45" s="353"/>
      <c r="GW45" s="353"/>
      <c r="GX45" s="353"/>
      <c r="GY45" s="353"/>
      <c r="GZ45" s="353"/>
      <c r="HA45" s="353"/>
      <c r="HB45" s="353"/>
      <c r="HC45" s="353"/>
      <c r="HD45" s="353"/>
      <c r="HE45" s="353"/>
      <c r="HF45" s="353"/>
      <c r="HG45" s="353"/>
      <c r="HH45" s="353"/>
      <c r="HI45" s="353"/>
      <c r="HJ45" s="353"/>
      <c r="HK45" s="353"/>
      <c r="HL45" s="353"/>
      <c r="HM45" s="353"/>
      <c r="HN45" s="353"/>
      <c r="HO45" s="353"/>
      <c r="HP45" s="353"/>
      <c r="HQ45" s="353"/>
      <c r="HR45" s="353"/>
      <c r="HS45" s="353"/>
      <c r="HT45" s="353"/>
      <c r="HU45" s="353"/>
      <c r="HV45" s="353"/>
      <c r="HW45" s="353"/>
      <c r="HX45" s="353"/>
      <c r="HY45" s="353"/>
      <c r="HZ45" s="353"/>
      <c r="IA45" s="353"/>
      <c r="IB45" s="353"/>
      <c r="IC45" s="353"/>
      <c r="ID45" s="353"/>
      <c r="IE45" s="353"/>
      <c r="IF45" s="353"/>
      <c r="IG45" s="353"/>
      <c r="IH45" s="353"/>
      <c r="II45" s="353"/>
      <c r="IJ45" s="353"/>
      <c r="IK45" s="353"/>
      <c r="IL45" s="353"/>
      <c r="IM45" s="353"/>
      <c r="IN45" s="353"/>
      <c r="IO45" s="353"/>
      <c r="IP45" s="353"/>
      <c r="IQ45" s="353"/>
      <c r="IR45" s="353"/>
      <c r="IS45" s="353"/>
      <c r="IT45" s="353"/>
      <c r="IU45" s="353"/>
      <c r="IV45" s="353"/>
    </row>
    <row r="46" s="546" customFormat="1" ht="24" customHeight="1" spans="1:256">
      <c r="A46" s="555"/>
      <c r="B46" s="558"/>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3"/>
      <c r="BQ46" s="353"/>
      <c r="BR46" s="353"/>
      <c r="BS46" s="353"/>
      <c r="BT46" s="353"/>
      <c r="BU46" s="353"/>
      <c r="BV46" s="353"/>
      <c r="BW46" s="353"/>
      <c r="BX46" s="353"/>
      <c r="BY46" s="353"/>
      <c r="BZ46" s="353"/>
      <c r="CA46" s="353"/>
      <c r="CB46" s="353"/>
      <c r="CC46" s="353"/>
      <c r="CD46" s="353"/>
      <c r="CE46" s="353"/>
      <c r="CF46" s="353"/>
      <c r="CG46" s="353"/>
      <c r="CH46" s="353"/>
      <c r="CI46" s="353"/>
      <c r="CJ46" s="353"/>
      <c r="CK46" s="353"/>
      <c r="CL46" s="353"/>
      <c r="CM46" s="353"/>
      <c r="CN46" s="353"/>
      <c r="CO46" s="353"/>
      <c r="CP46" s="353"/>
      <c r="CQ46" s="353"/>
      <c r="CR46" s="353"/>
      <c r="CS46" s="353"/>
      <c r="CT46" s="353"/>
      <c r="CU46" s="353"/>
      <c r="CV46" s="353"/>
      <c r="CW46" s="353"/>
      <c r="CX46" s="353"/>
      <c r="CY46" s="353"/>
      <c r="CZ46" s="353"/>
      <c r="DA46" s="353"/>
      <c r="DB46" s="353"/>
      <c r="DC46" s="353"/>
      <c r="DD46" s="353"/>
      <c r="DE46" s="353"/>
      <c r="DF46" s="353"/>
      <c r="DG46" s="353"/>
      <c r="DH46" s="353"/>
      <c r="DI46" s="353"/>
      <c r="DJ46" s="353"/>
      <c r="DK46" s="353"/>
      <c r="DL46" s="353"/>
      <c r="DM46" s="353"/>
      <c r="DN46" s="353"/>
      <c r="DO46" s="353"/>
      <c r="DP46" s="353"/>
      <c r="DQ46" s="353"/>
      <c r="DR46" s="353"/>
      <c r="DS46" s="353"/>
      <c r="DT46" s="353"/>
      <c r="DU46" s="353"/>
      <c r="DV46" s="353"/>
      <c r="DW46" s="353"/>
      <c r="DX46" s="353"/>
      <c r="DY46" s="353"/>
      <c r="DZ46" s="353"/>
      <c r="EA46" s="353"/>
      <c r="EB46" s="353"/>
      <c r="EC46" s="353"/>
      <c r="ED46" s="353"/>
      <c r="EE46" s="353"/>
      <c r="EF46" s="353"/>
      <c r="EG46" s="353"/>
      <c r="EH46" s="353"/>
      <c r="EI46" s="353"/>
      <c r="EJ46" s="353"/>
      <c r="EK46" s="353"/>
      <c r="EL46" s="353"/>
      <c r="EM46" s="353"/>
      <c r="EN46" s="353"/>
      <c r="EO46" s="353"/>
      <c r="EP46" s="353"/>
      <c r="EQ46" s="353"/>
      <c r="ER46" s="353"/>
      <c r="ES46" s="353"/>
      <c r="ET46" s="353"/>
      <c r="EU46" s="353"/>
      <c r="EV46" s="353"/>
      <c r="EW46" s="353"/>
      <c r="EX46" s="353"/>
      <c r="EY46" s="353"/>
      <c r="EZ46" s="353"/>
      <c r="FA46" s="353"/>
      <c r="FB46" s="353"/>
      <c r="FC46" s="353"/>
      <c r="FD46" s="353"/>
      <c r="FE46" s="353"/>
      <c r="FF46" s="353"/>
      <c r="FG46" s="353"/>
      <c r="FH46" s="353"/>
      <c r="FI46" s="353"/>
      <c r="FJ46" s="353"/>
      <c r="FK46" s="353"/>
      <c r="FL46" s="353"/>
      <c r="FM46" s="353"/>
      <c r="FN46" s="353"/>
      <c r="FO46" s="353"/>
      <c r="FP46" s="353"/>
      <c r="FQ46" s="353"/>
      <c r="FR46" s="353"/>
      <c r="FS46" s="353"/>
      <c r="FT46" s="353"/>
      <c r="FU46" s="353"/>
      <c r="FV46" s="353"/>
      <c r="FW46" s="353"/>
      <c r="FX46" s="353"/>
      <c r="FY46" s="353"/>
      <c r="FZ46" s="353"/>
      <c r="GA46" s="353"/>
      <c r="GB46" s="353"/>
      <c r="GC46" s="353"/>
      <c r="GD46" s="353"/>
      <c r="GE46" s="353"/>
      <c r="GF46" s="353"/>
      <c r="GG46" s="353"/>
      <c r="GH46" s="353"/>
      <c r="GI46" s="353"/>
      <c r="GJ46" s="353"/>
      <c r="GK46" s="353"/>
      <c r="GL46" s="353"/>
      <c r="GM46" s="353"/>
      <c r="GN46" s="353"/>
      <c r="GO46" s="353"/>
      <c r="GP46" s="353"/>
      <c r="GQ46" s="353"/>
      <c r="GR46" s="353"/>
      <c r="GS46" s="353"/>
      <c r="GT46" s="353"/>
      <c r="GU46" s="353"/>
      <c r="GV46" s="353"/>
      <c r="GW46" s="353"/>
      <c r="GX46" s="353"/>
      <c r="GY46" s="353"/>
      <c r="GZ46" s="353"/>
      <c r="HA46" s="353"/>
      <c r="HB46" s="353"/>
      <c r="HC46" s="353"/>
      <c r="HD46" s="353"/>
      <c r="HE46" s="353"/>
      <c r="HF46" s="353"/>
      <c r="HG46" s="353"/>
      <c r="HH46" s="353"/>
      <c r="HI46" s="353"/>
      <c r="HJ46" s="353"/>
      <c r="HK46" s="353"/>
      <c r="HL46" s="353"/>
      <c r="HM46" s="353"/>
      <c r="HN46" s="353"/>
      <c r="HO46" s="353"/>
      <c r="HP46" s="353"/>
      <c r="HQ46" s="353"/>
      <c r="HR46" s="353"/>
      <c r="HS46" s="353"/>
      <c r="HT46" s="353"/>
      <c r="HU46" s="353"/>
      <c r="HV46" s="353"/>
      <c r="HW46" s="353"/>
      <c r="HX46" s="353"/>
      <c r="HY46" s="353"/>
      <c r="HZ46" s="353"/>
      <c r="IA46" s="353"/>
      <c r="IB46" s="353"/>
      <c r="IC46" s="353"/>
      <c r="ID46" s="353"/>
      <c r="IE46" s="353"/>
      <c r="IF46" s="353"/>
      <c r="IG46" s="353"/>
      <c r="IH46" s="353"/>
      <c r="II46" s="353"/>
      <c r="IJ46" s="353"/>
      <c r="IK46" s="353"/>
      <c r="IL46" s="353"/>
      <c r="IM46" s="353"/>
      <c r="IN46" s="353"/>
      <c r="IO46" s="353"/>
      <c r="IP46" s="353"/>
      <c r="IQ46" s="353"/>
      <c r="IR46" s="353"/>
      <c r="IS46" s="353"/>
      <c r="IT46" s="353"/>
      <c r="IU46" s="353"/>
      <c r="IV46" s="353"/>
    </row>
    <row r="47" s="546" customFormat="1" ht="24" customHeight="1" spans="1:256">
      <c r="A47" s="555"/>
      <c r="B47" s="556"/>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c r="CR47" s="353"/>
      <c r="CS47" s="353"/>
      <c r="CT47" s="353"/>
      <c r="CU47" s="353"/>
      <c r="CV47" s="353"/>
      <c r="CW47" s="353"/>
      <c r="CX47" s="353"/>
      <c r="CY47" s="353"/>
      <c r="CZ47" s="353"/>
      <c r="DA47" s="353"/>
      <c r="DB47" s="353"/>
      <c r="DC47" s="353"/>
      <c r="DD47" s="353"/>
      <c r="DE47" s="353"/>
      <c r="DF47" s="353"/>
      <c r="DG47" s="353"/>
      <c r="DH47" s="353"/>
      <c r="DI47" s="353"/>
      <c r="DJ47" s="353"/>
      <c r="DK47" s="353"/>
      <c r="DL47" s="353"/>
      <c r="DM47" s="353"/>
      <c r="DN47" s="353"/>
      <c r="DO47" s="353"/>
      <c r="DP47" s="353"/>
      <c r="DQ47" s="353"/>
      <c r="DR47" s="353"/>
      <c r="DS47" s="353"/>
      <c r="DT47" s="353"/>
      <c r="DU47" s="353"/>
      <c r="DV47" s="353"/>
      <c r="DW47" s="353"/>
      <c r="DX47" s="353"/>
      <c r="DY47" s="353"/>
      <c r="DZ47" s="353"/>
      <c r="EA47" s="353"/>
      <c r="EB47" s="353"/>
      <c r="EC47" s="353"/>
      <c r="ED47" s="353"/>
      <c r="EE47" s="353"/>
      <c r="EF47" s="353"/>
      <c r="EG47" s="353"/>
      <c r="EH47" s="353"/>
      <c r="EI47" s="353"/>
      <c r="EJ47" s="353"/>
      <c r="EK47" s="353"/>
      <c r="EL47" s="353"/>
      <c r="EM47" s="353"/>
      <c r="EN47" s="353"/>
      <c r="EO47" s="353"/>
      <c r="EP47" s="353"/>
      <c r="EQ47" s="353"/>
      <c r="ER47" s="353"/>
      <c r="ES47" s="353"/>
      <c r="ET47" s="353"/>
      <c r="EU47" s="353"/>
      <c r="EV47" s="353"/>
      <c r="EW47" s="353"/>
      <c r="EX47" s="353"/>
      <c r="EY47" s="353"/>
      <c r="EZ47" s="353"/>
      <c r="FA47" s="353"/>
      <c r="FB47" s="353"/>
      <c r="FC47" s="353"/>
      <c r="FD47" s="353"/>
      <c r="FE47" s="353"/>
      <c r="FF47" s="353"/>
      <c r="FG47" s="353"/>
      <c r="FH47" s="353"/>
      <c r="FI47" s="353"/>
      <c r="FJ47" s="353"/>
      <c r="FK47" s="353"/>
      <c r="FL47" s="353"/>
      <c r="FM47" s="353"/>
      <c r="FN47" s="353"/>
      <c r="FO47" s="353"/>
      <c r="FP47" s="353"/>
      <c r="FQ47" s="353"/>
      <c r="FR47" s="353"/>
      <c r="FS47" s="353"/>
      <c r="FT47" s="353"/>
      <c r="FU47" s="353"/>
      <c r="FV47" s="353"/>
      <c r="FW47" s="353"/>
      <c r="FX47" s="353"/>
      <c r="FY47" s="353"/>
      <c r="FZ47" s="353"/>
      <c r="GA47" s="353"/>
      <c r="GB47" s="353"/>
      <c r="GC47" s="353"/>
      <c r="GD47" s="353"/>
      <c r="GE47" s="353"/>
      <c r="GF47" s="353"/>
      <c r="GG47" s="353"/>
      <c r="GH47" s="353"/>
      <c r="GI47" s="353"/>
      <c r="GJ47" s="353"/>
      <c r="GK47" s="353"/>
      <c r="GL47" s="353"/>
      <c r="GM47" s="353"/>
      <c r="GN47" s="353"/>
      <c r="GO47" s="353"/>
      <c r="GP47" s="353"/>
      <c r="GQ47" s="353"/>
      <c r="GR47" s="353"/>
      <c r="GS47" s="353"/>
      <c r="GT47" s="353"/>
      <c r="GU47" s="353"/>
      <c r="GV47" s="353"/>
      <c r="GW47" s="353"/>
      <c r="GX47" s="353"/>
      <c r="GY47" s="353"/>
      <c r="GZ47" s="353"/>
      <c r="HA47" s="353"/>
      <c r="HB47" s="353"/>
      <c r="HC47" s="353"/>
      <c r="HD47" s="353"/>
      <c r="HE47" s="353"/>
      <c r="HF47" s="353"/>
      <c r="HG47" s="353"/>
      <c r="HH47" s="353"/>
      <c r="HI47" s="353"/>
      <c r="HJ47" s="353"/>
      <c r="HK47" s="353"/>
      <c r="HL47" s="353"/>
      <c r="HM47" s="353"/>
      <c r="HN47" s="353"/>
      <c r="HO47" s="353"/>
      <c r="HP47" s="353"/>
      <c r="HQ47" s="353"/>
      <c r="HR47" s="353"/>
      <c r="HS47" s="353"/>
      <c r="HT47" s="353"/>
      <c r="HU47" s="353"/>
      <c r="HV47" s="353"/>
      <c r="HW47" s="353"/>
      <c r="HX47" s="353"/>
      <c r="HY47" s="353"/>
      <c r="HZ47" s="353"/>
      <c r="IA47" s="353"/>
      <c r="IB47" s="353"/>
      <c r="IC47" s="353"/>
      <c r="ID47" s="353"/>
      <c r="IE47" s="353"/>
      <c r="IF47" s="353"/>
      <c r="IG47" s="353"/>
      <c r="IH47" s="353"/>
      <c r="II47" s="353"/>
      <c r="IJ47" s="353"/>
      <c r="IK47" s="353"/>
      <c r="IL47" s="353"/>
      <c r="IM47" s="353"/>
      <c r="IN47" s="353"/>
      <c r="IO47" s="353"/>
      <c r="IP47" s="353"/>
      <c r="IQ47" s="353"/>
      <c r="IR47" s="353"/>
      <c r="IS47" s="353"/>
      <c r="IT47" s="353"/>
      <c r="IU47" s="353"/>
      <c r="IV47" s="353"/>
    </row>
    <row r="48" s="546" customFormat="1" ht="24" customHeight="1" spans="1:256">
      <c r="A48" s="35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c r="CO48" s="353"/>
      <c r="CP48" s="353"/>
      <c r="CQ48" s="353"/>
      <c r="CR48" s="353"/>
      <c r="CS48" s="353"/>
      <c r="CT48" s="353"/>
      <c r="CU48" s="353"/>
      <c r="CV48" s="353"/>
      <c r="CW48" s="353"/>
      <c r="CX48" s="353"/>
      <c r="CY48" s="353"/>
      <c r="CZ48" s="353"/>
      <c r="DA48" s="353"/>
      <c r="DB48" s="353"/>
      <c r="DC48" s="353"/>
      <c r="DD48" s="353"/>
      <c r="DE48" s="353"/>
      <c r="DF48" s="353"/>
      <c r="DG48" s="353"/>
      <c r="DH48" s="353"/>
      <c r="DI48" s="353"/>
      <c r="DJ48" s="353"/>
      <c r="DK48" s="353"/>
      <c r="DL48" s="353"/>
      <c r="DM48" s="353"/>
      <c r="DN48" s="353"/>
      <c r="DO48" s="353"/>
      <c r="DP48" s="353"/>
      <c r="DQ48" s="353"/>
      <c r="DR48" s="353"/>
      <c r="DS48" s="353"/>
      <c r="DT48" s="353"/>
      <c r="DU48" s="353"/>
      <c r="DV48" s="353"/>
      <c r="DW48" s="353"/>
      <c r="DX48" s="353"/>
      <c r="DY48" s="353"/>
      <c r="DZ48" s="353"/>
      <c r="EA48" s="353"/>
      <c r="EB48" s="353"/>
      <c r="EC48" s="353"/>
      <c r="ED48" s="353"/>
      <c r="EE48" s="353"/>
      <c r="EF48" s="353"/>
      <c r="EG48" s="353"/>
      <c r="EH48" s="353"/>
      <c r="EI48" s="353"/>
      <c r="EJ48" s="353"/>
      <c r="EK48" s="353"/>
      <c r="EL48" s="353"/>
      <c r="EM48" s="353"/>
      <c r="EN48" s="353"/>
      <c r="EO48" s="353"/>
      <c r="EP48" s="353"/>
      <c r="EQ48" s="353"/>
      <c r="ER48" s="353"/>
      <c r="ES48" s="353"/>
      <c r="ET48" s="353"/>
      <c r="EU48" s="353"/>
      <c r="EV48" s="353"/>
      <c r="EW48" s="353"/>
      <c r="EX48" s="353"/>
      <c r="EY48" s="353"/>
      <c r="EZ48" s="353"/>
      <c r="FA48" s="353"/>
      <c r="FB48" s="353"/>
      <c r="FC48" s="353"/>
      <c r="FD48" s="353"/>
      <c r="FE48" s="353"/>
      <c r="FF48" s="353"/>
      <c r="FG48" s="353"/>
      <c r="FH48" s="353"/>
      <c r="FI48" s="353"/>
      <c r="FJ48" s="353"/>
      <c r="FK48" s="353"/>
      <c r="FL48" s="353"/>
      <c r="FM48" s="353"/>
      <c r="FN48" s="353"/>
      <c r="FO48" s="353"/>
      <c r="FP48" s="353"/>
      <c r="FQ48" s="353"/>
      <c r="FR48" s="353"/>
      <c r="FS48" s="353"/>
      <c r="FT48" s="353"/>
      <c r="FU48" s="353"/>
      <c r="FV48" s="353"/>
      <c r="FW48" s="353"/>
      <c r="FX48" s="353"/>
      <c r="FY48" s="353"/>
      <c r="FZ48" s="353"/>
      <c r="GA48" s="353"/>
      <c r="GB48" s="353"/>
      <c r="GC48" s="353"/>
      <c r="GD48" s="353"/>
      <c r="GE48" s="353"/>
      <c r="GF48" s="353"/>
      <c r="GG48" s="353"/>
      <c r="GH48" s="353"/>
      <c r="GI48" s="353"/>
      <c r="GJ48" s="353"/>
      <c r="GK48" s="353"/>
      <c r="GL48" s="353"/>
      <c r="GM48" s="353"/>
      <c r="GN48" s="353"/>
      <c r="GO48" s="353"/>
      <c r="GP48" s="353"/>
      <c r="GQ48" s="353"/>
      <c r="GR48" s="353"/>
      <c r="GS48" s="353"/>
      <c r="GT48" s="353"/>
      <c r="GU48" s="353"/>
      <c r="GV48" s="353"/>
      <c r="GW48" s="353"/>
      <c r="GX48" s="353"/>
      <c r="GY48" s="353"/>
      <c r="GZ48" s="353"/>
      <c r="HA48" s="353"/>
      <c r="HB48" s="353"/>
      <c r="HC48" s="353"/>
      <c r="HD48" s="353"/>
      <c r="HE48" s="353"/>
      <c r="HF48" s="353"/>
      <c r="HG48" s="353"/>
      <c r="HH48" s="353"/>
      <c r="HI48" s="353"/>
      <c r="HJ48" s="353"/>
      <c r="HK48" s="353"/>
      <c r="HL48" s="353"/>
      <c r="HM48" s="353"/>
      <c r="HN48" s="353"/>
      <c r="HO48" s="353"/>
      <c r="HP48" s="353"/>
      <c r="HQ48" s="353"/>
      <c r="HR48" s="353"/>
      <c r="HS48" s="353"/>
      <c r="HT48" s="353"/>
      <c r="HU48" s="353"/>
      <c r="HV48" s="353"/>
      <c r="HW48" s="353"/>
      <c r="HX48" s="353"/>
      <c r="HY48" s="353"/>
      <c r="HZ48" s="353"/>
      <c r="IA48" s="353"/>
      <c r="IB48" s="353"/>
      <c r="IC48" s="353"/>
      <c r="ID48" s="353"/>
      <c r="IE48" s="353"/>
      <c r="IF48" s="353"/>
      <c r="IG48" s="353"/>
      <c r="IH48" s="353"/>
      <c r="II48" s="353"/>
      <c r="IJ48" s="353"/>
      <c r="IK48" s="353"/>
      <c r="IL48" s="353"/>
      <c r="IM48" s="353"/>
      <c r="IN48" s="353"/>
      <c r="IO48" s="353"/>
      <c r="IP48" s="353"/>
      <c r="IQ48" s="353"/>
      <c r="IR48" s="353"/>
      <c r="IS48" s="353"/>
      <c r="IT48" s="353"/>
      <c r="IU48" s="353"/>
      <c r="IV48" s="353"/>
    </row>
    <row r="49" s="546" customFormat="1" ht="24" customHeight="1" spans="1:256">
      <c r="A49" s="353"/>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c r="DJ49" s="353"/>
      <c r="DK49" s="353"/>
      <c r="DL49" s="353"/>
      <c r="DM49" s="353"/>
      <c r="DN49" s="353"/>
      <c r="DO49" s="353"/>
      <c r="DP49" s="353"/>
      <c r="DQ49" s="353"/>
      <c r="DR49" s="353"/>
      <c r="DS49" s="353"/>
      <c r="DT49" s="353"/>
      <c r="DU49" s="353"/>
      <c r="DV49" s="353"/>
      <c r="DW49" s="353"/>
      <c r="DX49" s="353"/>
      <c r="DY49" s="353"/>
      <c r="DZ49" s="353"/>
      <c r="EA49" s="353"/>
      <c r="EB49" s="353"/>
      <c r="EC49" s="353"/>
      <c r="ED49" s="353"/>
      <c r="EE49" s="353"/>
      <c r="EF49" s="353"/>
      <c r="EG49" s="353"/>
      <c r="EH49" s="353"/>
      <c r="EI49" s="353"/>
      <c r="EJ49" s="353"/>
      <c r="EK49" s="353"/>
      <c r="EL49" s="353"/>
      <c r="EM49" s="353"/>
      <c r="EN49" s="353"/>
      <c r="EO49" s="353"/>
      <c r="EP49" s="353"/>
      <c r="EQ49" s="353"/>
      <c r="ER49" s="353"/>
      <c r="ES49" s="353"/>
      <c r="ET49" s="353"/>
      <c r="EU49" s="353"/>
      <c r="EV49" s="353"/>
      <c r="EW49" s="353"/>
      <c r="EX49" s="353"/>
      <c r="EY49" s="353"/>
      <c r="EZ49" s="353"/>
      <c r="FA49" s="353"/>
      <c r="FB49" s="353"/>
      <c r="FC49" s="353"/>
      <c r="FD49" s="353"/>
      <c r="FE49" s="353"/>
      <c r="FF49" s="353"/>
      <c r="FG49" s="353"/>
      <c r="FH49" s="353"/>
      <c r="FI49" s="353"/>
      <c r="FJ49" s="353"/>
      <c r="FK49" s="353"/>
      <c r="FL49" s="353"/>
      <c r="FM49" s="353"/>
      <c r="FN49" s="353"/>
      <c r="FO49" s="353"/>
      <c r="FP49" s="353"/>
      <c r="FQ49" s="353"/>
      <c r="FR49" s="353"/>
      <c r="FS49" s="353"/>
      <c r="FT49" s="353"/>
      <c r="FU49" s="353"/>
      <c r="FV49" s="353"/>
      <c r="FW49" s="353"/>
      <c r="FX49" s="353"/>
      <c r="FY49" s="353"/>
      <c r="FZ49" s="353"/>
      <c r="GA49" s="353"/>
      <c r="GB49" s="353"/>
      <c r="GC49" s="353"/>
      <c r="GD49" s="353"/>
      <c r="GE49" s="353"/>
      <c r="GF49" s="353"/>
      <c r="GG49" s="353"/>
      <c r="GH49" s="353"/>
      <c r="GI49" s="353"/>
      <c r="GJ49" s="353"/>
      <c r="GK49" s="353"/>
      <c r="GL49" s="353"/>
      <c r="GM49" s="353"/>
      <c r="GN49" s="353"/>
      <c r="GO49" s="353"/>
      <c r="GP49" s="353"/>
      <c r="GQ49" s="353"/>
      <c r="GR49" s="353"/>
      <c r="GS49" s="353"/>
      <c r="GT49" s="353"/>
      <c r="GU49" s="353"/>
      <c r="GV49" s="353"/>
      <c r="GW49" s="353"/>
      <c r="GX49" s="353"/>
      <c r="GY49" s="353"/>
      <c r="GZ49" s="353"/>
      <c r="HA49" s="353"/>
      <c r="HB49" s="353"/>
      <c r="HC49" s="353"/>
      <c r="HD49" s="353"/>
      <c r="HE49" s="353"/>
      <c r="HF49" s="353"/>
      <c r="HG49" s="353"/>
      <c r="HH49" s="353"/>
      <c r="HI49" s="353"/>
      <c r="HJ49" s="353"/>
      <c r="HK49" s="353"/>
      <c r="HL49" s="353"/>
      <c r="HM49" s="353"/>
      <c r="HN49" s="353"/>
      <c r="HO49" s="353"/>
      <c r="HP49" s="353"/>
      <c r="HQ49" s="353"/>
      <c r="HR49" s="353"/>
      <c r="HS49" s="353"/>
      <c r="HT49" s="353"/>
      <c r="HU49" s="353"/>
      <c r="HV49" s="353"/>
      <c r="HW49" s="353"/>
      <c r="HX49" s="353"/>
      <c r="HY49" s="353"/>
      <c r="HZ49" s="353"/>
      <c r="IA49" s="353"/>
      <c r="IB49" s="353"/>
      <c r="IC49" s="353"/>
      <c r="ID49" s="353"/>
      <c r="IE49" s="353"/>
      <c r="IF49" s="353"/>
      <c r="IG49" s="353"/>
      <c r="IH49" s="353"/>
      <c r="II49" s="353"/>
      <c r="IJ49" s="353"/>
      <c r="IK49" s="353"/>
      <c r="IL49" s="353"/>
      <c r="IM49" s="353"/>
      <c r="IN49" s="353"/>
      <c r="IO49" s="353"/>
      <c r="IP49" s="353"/>
      <c r="IQ49" s="353"/>
      <c r="IR49" s="353"/>
      <c r="IS49" s="353"/>
      <c r="IT49" s="353"/>
      <c r="IU49" s="353"/>
      <c r="IV49" s="353"/>
    </row>
    <row r="50" s="546" customFormat="1" ht="24" customHeight="1" spans="1:256">
      <c r="A50" s="353"/>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c r="BR50" s="353"/>
      <c r="BS50" s="353"/>
      <c r="BT50" s="353"/>
      <c r="BU50" s="353"/>
      <c r="BV50" s="353"/>
      <c r="BW50" s="353"/>
      <c r="BX50" s="353"/>
      <c r="BY50" s="353"/>
      <c r="BZ50" s="353"/>
      <c r="CA50" s="353"/>
      <c r="CB50" s="353"/>
      <c r="CC50" s="353"/>
      <c r="CD50" s="353"/>
      <c r="CE50" s="353"/>
      <c r="CF50" s="353"/>
      <c r="CG50" s="353"/>
      <c r="CH50" s="353"/>
      <c r="CI50" s="353"/>
      <c r="CJ50" s="353"/>
      <c r="CK50" s="353"/>
      <c r="CL50" s="353"/>
      <c r="CM50" s="353"/>
      <c r="CN50" s="353"/>
      <c r="CO50" s="353"/>
      <c r="CP50" s="353"/>
      <c r="CQ50" s="353"/>
      <c r="CR50" s="353"/>
      <c r="CS50" s="353"/>
      <c r="CT50" s="353"/>
      <c r="CU50" s="353"/>
      <c r="CV50" s="353"/>
      <c r="CW50" s="353"/>
      <c r="CX50" s="353"/>
      <c r="CY50" s="353"/>
      <c r="CZ50" s="353"/>
      <c r="DA50" s="353"/>
      <c r="DB50" s="353"/>
      <c r="DC50" s="353"/>
      <c r="DD50" s="353"/>
      <c r="DE50" s="353"/>
      <c r="DF50" s="353"/>
      <c r="DG50" s="353"/>
      <c r="DH50" s="353"/>
      <c r="DI50" s="353"/>
      <c r="DJ50" s="353"/>
      <c r="DK50" s="353"/>
      <c r="DL50" s="353"/>
      <c r="DM50" s="353"/>
      <c r="DN50" s="353"/>
      <c r="DO50" s="353"/>
      <c r="DP50" s="353"/>
      <c r="DQ50" s="353"/>
      <c r="DR50" s="353"/>
      <c r="DS50" s="353"/>
      <c r="DT50" s="353"/>
      <c r="DU50" s="353"/>
      <c r="DV50" s="353"/>
      <c r="DW50" s="353"/>
      <c r="DX50" s="353"/>
      <c r="DY50" s="353"/>
      <c r="DZ50" s="353"/>
      <c r="EA50" s="353"/>
      <c r="EB50" s="353"/>
      <c r="EC50" s="353"/>
      <c r="ED50" s="353"/>
      <c r="EE50" s="353"/>
      <c r="EF50" s="353"/>
      <c r="EG50" s="353"/>
      <c r="EH50" s="353"/>
      <c r="EI50" s="353"/>
      <c r="EJ50" s="353"/>
      <c r="EK50" s="353"/>
      <c r="EL50" s="353"/>
      <c r="EM50" s="353"/>
      <c r="EN50" s="353"/>
      <c r="EO50" s="353"/>
      <c r="EP50" s="353"/>
      <c r="EQ50" s="353"/>
      <c r="ER50" s="353"/>
      <c r="ES50" s="353"/>
      <c r="ET50" s="353"/>
      <c r="EU50" s="353"/>
      <c r="EV50" s="353"/>
      <c r="EW50" s="353"/>
      <c r="EX50" s="353"/>
      <c r="EY50" s="353"/>
      <c r="EZ50" s="353"/>
      <c r="FA50" s="353"/>
      <c r="FB50" s="353"/>
      <c r="FC50" s="353"/>
      <c r="FD50" s="353"/>
      <c r="FE50" s="353"/>
      <c r="FF50" s="353"/>
      <c r="FG50" s="353"/>
      <c r="FH50" s="353"/>
      <c r="FI50" s="353"/>
      <c r="FJ50" s="353"/>
      <c r="FK50" s="353"/>
      <c r="FL50" s="353"/>
      <c r="FM50" s="353"/>
      <c r="FN50" s="353"/>
      <c r="FO50" s="353"/>
      <c r="FP50" s="353"/>
      <c r="FQ50" s="353"/>
      <c r="FR50" s="353"/>
      <c r="FS50" s="353"/>
      <c r="FT50" s="353"/>
      <c r="FU50" s="353"/>
      <c r="FV50" s="353"/>
      <c r="FW50" s="353"/>
      <c r="FX50" s="353"/>
      <c r="FY50" s="353"/>
      <c r="FZ50" s="353"/>
      <c r="GA50" s="353"/>
      <c r="GB50" s="353"/>
      <c r="GC50" s="353"/>
      <c r="GD50" s="353"/>
      <c r="GE50" s="353"/>
      <c r="GF50" s="353"/>
      <c r="GG50" s="353"/>
      <c r="GH50" s="353"/>
      <c r="GI50" s="353"/>
      <c r="GJ50" s="353"/>
      <c r="GK50" s="353"/>
      <c r="GL50" s="353"/>
      <c r="GM50" s="353"/>
      <c r="GN50" s="353"/>
      <c r="GO50" s="353"/>
      <c r="GP50" s="353"/>
      <c r="GQ50" s="353"/>
      <c r="GR50" s="353"/>
      <c r="GS50" s="353"/>
      <c r="GT50" s="353"/>
      <c r="GU50" s="353"/>
      <c r="GV50" s="353"/>
      <c r="GW50" s="353"/>
      <c r="GX50" s="353"/>
      <c r="GY50" s="353"/>
      <c r="GZ50" s="353"/>
      <c r="HA50" s="353"/>
      <c r="HB50" s="353"/>
      <c r="HC50" s="353"/>
      <c r="HD50" s="353"/>
      <c r="HE50" s="353"/>
      <c r="HF50" s="353"/>
      <c r="HG50" s="353"/>
      <c r="HH50" s="353"/>
      <c r="HI50" s="353"/>
      <c r="HJ50" s="353"/>
      <c r="HK50" s="353"/>
      <c r="HL50" s="353"/>
      <c r="HM50" s="353"/>
      <c r="HN50" s="353"/>
      <c r="HO50" s="353"/>
      <c r="HP50" s="353"/>
      <c r="HQ50" s="353"/>
      <c r="HR50" s="353"/>
      <c r="HS50" s="353"/>
      <c r="HT50" s="353"/>
      <c r="HU50" s="353"/>
      <c r="HV50" s="353"/>
      <c r="HW50" s="353"/>
      <c r="HX50" s="353"/>
      <c r="HY50" s="353"/>
      <c r="HZ50" s="353"/>
      <c r="IA50" s="353"/>
      <c r="IB50" s="353"/>
      <c r="IC50" s="353"/>
      <c r="ID50" s="353"/>
      <c r="IE50" s="353"/>
      <c r="IF50" s="353"/>
      <c r="IG50" s="353"/>
      <c r="IH50" s="353"/>
      <c r="II50" s="353"/>
      <c r="IJ50" s="353"/>
      <c r="IK50" s="353"/>
      <c r="IL50" s="353"/>
      <c r="IM50" s="353"/>
      <c r="IN50" s="353"/>
      <c r="IO50" s="353"/>
      <c r="IP50" s="353"/>
      <c r="IQ50" s="353"/>
      <c r="IR50" s="353"/>
      <c r="IS50" s="353"/>
      <c r="IT50" s="353"/>
      <c r="IU50" s="353"/>
      <c r="IV50" s="353"/>
    </row>
    <row r="51" s="546" customFormat="1" ht="24" customHeight="1" spans="1:256">
      <c r="A51" s="353"/>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353"/>
      <c r="CR51" s="353"/>
      <c r="CS51" s="353"/>
      <c r="CT51" s="353"/>
      <c r="CU51" s="353"/>
      <c r="CV51" s="353"/>
      <c r="CW51" s="353"/>
      <c r="CX51" s="353"/>
      <c r="CY51" s="353"/>
      <c r="CZ51" s="353"/>
      <c r="DA51" s="353"/>
      <c r="DB51" s="353"/>
      <c r="DC51" s="353"/>
      <c r="DD51" s="353"/>
      <c r="DE51" s="353"/>
      <c r="DF51" s="353"/>
      <c r="DG51" s="353"/>
      <c r="DH51" s="353"/>
      <c r="DI51" s="353"/>
      <c r="DJ51" s="353"/>
      <c r="DK51" s="353"/>
      <c r="DL51" s="353"/>
      <c r="DM51" s="353"/>
      <c r="DN51" s="353"/>
      <c r="DO51" s="353"/>
      <c r="DP51" s="353"/>
      <c r="DQ51" s="353"/>
      <c r="DR51" s="353"/>
      <c r="DS51" s="353"/>
      <c r="DT51" s="353"/>
      <c r="DU51" s="353"/>
      <c r="DV51" s="353"/>
      <c r="DW51" s="353"/>
      <c r="DX51" s="353"/>
      <c r="DY51" s="353"/>
      <c r="DZ51" s="353"/>
      <c r="EA51" s="353"/>
      <c r="EB51" s="353"/>
      <c r="EC51" s="353"/>
      <c r="ED51" s="353"/>
      <c r="EE51" s="353"/>
      <c r="EF51" s="353"/>
      <c r="EG51" s="353"/>
      <c r="EH51" s="353"/>
      <c r="EI51" s="353"/>
      <c r="EJ51" s="353"/>
      <c r="EK51" s="353"/>
      <c r="EL51" s="353"/>
      <c r="EM51" s="353"/>
      <c r="EN51" s="353"/>
      <c r="EO51" s="353"/>
      <c r="EP51" s="353"/>
      <c r="EQ51" s="353"/>
      <c r="ER51" s="353"/>
      <c r="ES51" s="353"/>
      <c r="ET51" s="353"/>
      <c r="EU51" s="353"/>
      <c r="EV51" s="353"/>
      <c r="EW51" s="353"/>
      <c r="EX51" s="353"/>
      <c r="EY51" s="353"/>
      <c r="EZ51" s="353"/>
      <c r="FA51" s="353"/>
      <c r="FB51" s="353"/>
      <c r="FC51" s="353"/>
      <c r="FD51" s="353"/>
      <c r="FE51" s="353"/>
      <c r="FF51" s="353"/>
      <c r="FG51" s="353"/>
      <c r="FH51" s="353"/>
      <c r="FI51" s="353"/>
      <c r="FJ51" s="353"/>
      <c r="FK51" s="353"/>
      <c r="FL51" s="353"/>
      <c r="FM51" s="353"/>
      <c r="FN51" s="353"/>
      <c r="FO51" s="353"/>
      <c r="FP51" s="353"/>
      <c r="FQ51" s="353"/>
      <c r="FR51" s="353"/>
      <c r="FS51" s="353"/>
      <c r="FT51" s="353"/>
      <c r="FU51" s="353"/>
      <c r="FV51" s="353"/>
      <c r="FW51" s="353"/>
      <c r="FX51" s="353"/>
      <c r="FY51" s="353"/>
      <c r="FZ51" s="353"/>
      <c r="GA51" s="353"/>
      <c r="GB51" s="353"/>
      <c r="GC51" s="353"/>
      <c r="GD51" s="353"/>
      <c r="GE51" s="353"/>
      <c r="GF51" s="353"/>
      <c r="GG51" s="353"/>
      <c r="GH51" s="353"/>
      <c r="GI51" s="353"/>
      <c r="GJ51" s="353"/>
      <c r="GK51" s="353"/>
      <c r="GL51" s="353"/>
      <c r="GM51" s="353"/>
      <c r="GN51" s="353"/>
      <c r="GO51" s="353"/>
      <c r="GP51" s="353"/>
      <c r="GQ51" s="353"/>
      <c r="GR51" s="353"/>
      <c r="GS51" s="353"/>
      <c r="GT51" s="353"/>
      <c r="GU51" s="353"/>
      <c r="GV51" s="353"/>
      <c r="GW51" s="353"/>
      <c r="GX51" s="353"/>
      <c r="GY51" s="353"/>
      <c r="GZ51" s="353"/>
      <c r="HA51" s="353"/>
      <c r="HB51" s="353"/>
      <c r="HC51" s="353"/>
      <c r="HD51" s="353"/>
      <c r="HE51" s="353"/>
      <c r="HF51" s="353"/>
      <c r="HG51" s="353"/>
      <c r="HH51" s="353"/>
      <c r="HI51" s="353"/>
      <c r="HJ51" s="353"/>
      <c r="HK51" s="353"/>
      <c r="HL51" s="353"/>
      <c r="HM51" s="353"/>
      <c r="HN51" s="353"/>
      <c r="HO51" s="353"/>
      <c r="HP51" s="353"/>
      <c r="HQ51" s="353"/>
      <c r="HR51" s="353"/>
      <c r="HS51" s="353"/>
      <c r="HT51" s="353"/>
      <c r="HU51" s="353"/>
      <c r="HV51" s="353"/>
      <c r="HW51" s="353"/>
      <c r="HX51" s="353"/>
      <c r="HY51" s="353"/>
      <c r="HZ51" s="353"/>
      <c r="IA51" s="353"/>
      <c r="IB51" s="353"/>
      <c r="IC51" s="353"/>
      <c r="ID51" s="353"/>
      <c r="IE51" s="353"/>
      <c r="IF51" s="353"/>
      <c r="IG51" s="353"/>
      <c r="IH51" s="353"/>
      <c r="II51" s="353"/>
      <c r="IJ51" s="353"/>
      <c r="IK51" s="353"/>
      <c r="IL51" s="353"/>
      <c r="IM51" s="353"/>
      <c r="IN51" s="353"/>
      <c r="IO51" s="353"/>
      <c r="IP51" s="353"/>
      <c r="IQ51" s="353"/>
      <c r="IR51" s="353"/>
      <c r="IS51" s="353"/>
      <c r="IT51" s="353"/>
      <c r="IU51" s="353"/>
      <c r="IV51" s="353"/>
    </row>
    <row r="52" s="546" customFormat="1" ht="24" customHeight="1" spans="1:256">
      <c r="A52" s="353"/>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353"/>
      <c r="CE52" s="353"/>
      <c r="CF52" s="353"/>
      <c r="CG52" s="353"/>
      <c r="CH52" s="353"/>
      <c r="CI52" s="353"/>
      <c r="CJ52" s="353"/>
      <c r="CK52" s="353"/>
      <c r="CL52" s="353"/>
      <c r="CM52" s="353"/>
      <c r="CN52" s="353"/>
      <c r="CO52" s="353"/>
      <c r="CP52" s="353"/>
      <c r="CQ52" s="353"/>
      <c r="CR52" s="353"/>
      <c r="CS52" s="353"/>
      <c r="CT52" s="353"/>
      <c r="CU52" s="353"/>
      <c r="CV52" s="353"/>
      <c r="CW52" s="353"/>
      <c r="CX52" s="353"/>
      <c r="CY52" s="353"/>
      <c r="CZ52" s="353"/>
      <c r="DA52" s="353"/>
      <c r="DB52" s="353"/>
      <c r="DC52" s="353"/>
      <c r="DD52" s="353"/>
      <c r="DE52" s="353"/>
      <c r="DF52" s="353"/>
      <c r="DG52" s="353"/>
      <c r="DH52" s="353"/>
      <c r="DI52" s="353"/>
      <c r="DJ52" s="353"/>
      <c r="DK52" s="353"/>
      <c r="DL52" s="353"/>
      <c r="DM52" s="353"/>
      <c r="DN52" s="353"/>
      <c r="DO52" s="353"/>
      <c r="DP52" s="353"/>
      <c r="DQ52" s="353"/>
      <c r="DR52" s="353"/>
      <c r="DS52" s="353"/>
      <c r="DT52" s="353"/>
      <c r="DU52" s="353"/>
      <c r="DV52" s="353"/>
      <c r="DW52" s="353"/>
      <c r="DX52" s="353"/>
      <c r="DY52" s="353"/>
      <c r="DZ52" s="353"/>
      <c r="EA52" s="353"/>
      <c r="EB52" s="353"/>
      <c r="EC52" s="353"/>
      <c r="ED52" s="353"/>
      <c r="EE52" s="353"/>
      <c r="EF52" s="353"/>
      <c r="EG52" s="353"/>
      <c r="EH52" s="353"/>
      <c r="EI52" s="353"/>
      <c r="EJ52" s="353"/>
      <c r="EK52" s="353"/>
      <c r="EL52" s="353"/>
      <c r="EM52" s="353"/>
      <c r="EN52" s="353"/>
      <c r="EO52" s="353"/>
      <c r="EP52" s="353"/>
      <c r="EQ52" s="353"/>
      <c r="ER52" s="353"/>
      <c r="ES52" s="353"/>
      <c r="ET52" s="353"/>
      <c r="EU52" s="353"/>
      <c r="EV52" s="353"/>
      <c r="EW52" s="353"/>
      <c r="EX52" s="353"/>
      <c r="EY52" s="353"/>
      <c r="EZ52" s="353"/>
      <c r="FA52" s="353"/>
      <c r="FB52" s="353"/>
      <c r="FC52" s="353"/>
      <c r="FD52" s="353"/>
      <c r="FE52" s="353"/>
      <c r="FF52" s="353"/>
      <c r="FG52" s="353"/>
      <c r="FH52" s="353"/>
      <c r="FI52" s="353"/>
      <c r="FJ52" s="353"/>
      <c r="FK52" s="353"/>
      <c r="FL52" s="353"/>
      <c r="FM52" s="353"/>
      <c r="FN52" s="353"/>
      <c r="FO52" s="353"/>
      <c r="FP52" s="353"/>
      <c r="FQ52" s="353"/>
      <c r="FR52" s="353"/>
      <c r="FS52" s="353"/>
      <c r="FT52" s="353"/>
      <c r="FU52" s="353"/>
      <c r="FV52" s="353"/>
      <c r="FW52" s="353"/>
      <c r="FX52" s="353"/>
      <c r="FY52" s="353"/>
      <c r="FZ52" s="353"/>
      <c r="GA52" s="353"/>
      <c r="GB52" s="353"/>
      <c r="GC52" s="353"/>
      <c r="GD52" s="353"/>
      <c r="GE52" s="353"/>
      <c r="GF52" s="353"/>
      <c r="GG52" s="353"/>
      <c r="GH52" s="353"/>
      <c r="GI52" s="353"/>
      <c r="GJ52" s="353"/>
      <c r="GK52" s="353"/>
      <c r="GL52" s="353"/>
      <c r="GM52" s="353"/>
      <c r="GN52" s="353"/>
      <c r="GO52" s="353"/>
      <c r="GP52" s="353"/>
      <c r="GQ52" s="353"/>
      <c r="GR52" s="353"/>
      <c r="GS52" s="353"/>
      <c r="GT52" s="353"/>
      <c r="GU52" s="353"/>
      <c r="GV52" s="353"/>
      <c r="GW52" s="353"/>
      <c r="GX52" s="353"/>
      <c r="GY52" s="353"/>
      <c r="GZ52" s="353"/>
      <c r="HA52" s="353"/>
      <c r="HB52" s="353"/>
      <c r="HC52" s="353"/>
      <c r="HD52" s="353"/>
      <c r="HE52" s="353"/>
      <c r="HF52" s="353"/>
      <c r="HG52" s="353"/>
      <c r="HH52" s="353"/>
      <c r="HI52" s="353"/>
      <c r="HJ52" s="353"/>
      <c r="HK52" s="353"/>
      <c r="HL52" s="353"/>
      <c r="HM52" s="353"/>
      <c r="HN52" s="353"/>
      <c r="HO52" s="353"/>
      <c r="HP52" s="353"/>
      <c r="HQ52" s="353"/>
      <c r="HR52" s="353"/>
      <c r="HS52" s="353"/>
      <c r="HT52" s="353"/>
      <c r="HU52" s="353"/>
      <c r="HV52" s="353"/>
      <c r="HW52" s="353"/>
      <c r="HX52" s="353"/>
      <c r="HY52" s="353"/>
      <c r="HZ52" s="353"/>
      <c r="IA52" s="353"/>
      <c r="IB52" s="353"/>
      <c r="IC52" s="353"/>
      <c r="ID52" s="353"/>
      <c r="IE52" s="353"/>
      <c r="IF52" s="353"/>
      <c r="IG52" s="353"/>
      <c r="IH52" s="353"/>
      <c r="II52" s="353"/>
      <c r="IJ52" s="353"/>
      <c r="IK52" s="353"/>
      <c r="IL52" s="353"/>
      <c r="IM52" s="353"/>
      <c r="IN52" s="353"/>
      <c r="IO52" s="353"/>
      <c r="IP52" s="353"/>
      <c r="IQ52" s="353"/>
      <c r="IR52" s="353"/>
      <c r="IS52" s="353"/>
      <c r="IT52" s="353"/>
      <c r="IU52" s="353"/>
      <c r="IV52" s="353"/>
    </row>
    <row r="53" s="546" customFormat="1" ht="24" customHeight="1" spans="1:256">
      <c r="A53" s="353"/>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353"/>
      <c r="CA53" s="353"/>
      <c r="CB53" s="353"/>
      <c r="CC53" s="353"/>
      <c r="CD53" s="353"/>
      <c r="CE53" s="353"/>
      <c r="CF53" s="353"/>
      <c r="CG53" s="353"/>
      <c r="CH53" s="353"/>
      <c r="CI53" s="353"/>
      <c r="CJ53" s="353"/>
      <c r="CK53" s="353"/>
      <c r="CL53" s="353"/>
      <c r="CM53" s="353"/>
      <c r="CN53" s="353"/>
      <c r="CO53" s="353"/>
      <c r="CP53" s="353"/>
      <c r="CQ53" s="353"/>
      <c r="CR53" s="353"/>
      <c r="CS53" s="353"/>
      <c r="CT53" s="353"/>
      <c r="CU53" s="353"/>
      <c r="CV53" s="353"/>
      <c r="CW53" s="353"/>
      <c r="CX53" s="353"/>
      <c r="CY53" s="353"/>
      <c r="CZ53" s="353"/>
      <c r="DA53" s="353"/>
      <c r="DB53" s="353"/>
      <c r="DC53" s="353"/>
      <c r="DD53" s="353"/>
      <c r="DE53" s="353"/>
      <c r="DF53" s="353"/>
      <c r="DG53" s="353"/>
      <c r="DH53" s="353"/>
      <c r="DI53" s="353"/>
      <c r="DJ53" s="353"/>
      <c r="DK53" s="353"/>
      <c r="DL53" s="353"/>
      <c r="DM53" s="353"/>
      <c r="DN53" s="353"/>
      <c r="DO53" s="353"/>
      <c r="DP53" s="353"/>
      <c r="DQ53" s="353"/>
      <c r="DR53" s="353"/>
      <c r="DS53" s="353"/>
      <c r="DT53" s="353"/>
      <c r="DU53" s="353"/>
      <c r="DV53" s="353"/>
      <c r="DW53" s="353"/>
      <c r="DX53" s="353"/>
      <c r="DY53" s="353"/>
      <c r="DZ53" s="353"/>
      <c r="EA53" s="353"/>
      <c r="EB53" s="353"/>
      <c r="EC53" s="353"/>
      <c r="ED53" s="353"/>
      <c r="EE53" s="353"/>
      <c r="EF53" s="353"/>
      <c r="EG53" s="353"/>
      <c r="EH53" s="353"/>
      <c r="EI53" s="353"/>
      <c r="EJ53" s="353"/>
      <c r="EK53" s="353"/>
      <c r="EL53" s="353"/>
      <c r="EM53" s="353"/>
      <c r="EN53" s="353"/>
      <c r="EO53" s="353"/>
      <c r="EP53" s="353"/>
      <c r="EQ53" s="353"/>
      <c r="ER53" s="353"/>
      <c r="ES53" s="353"/>
      <c r="ET53" s="353"/>
      <c r="EU53" s="353"/>
      <c r="EV53" s="353"/>
      <c r="EW53" s="353"/>
      <c r="EX53" s="353"/>
      <c r="EY53" s="353"/>
      <c r="EZ53" s="353"/>
      <c r="FA53" s="353"/>
      <c r="FB53" s="353"/>
      <c r="FC53" s="353"/>
      <c r="FD53" s="353"/>
      <c r="FE53" s="353"/>
      <c r="FF53" s="353"/>
      <c r="FG53" s="353"/>
      <c r="FH53" s="353"/>
      <c r="FI53" s="353"/>
      <c r="FJ53" s="353"/>
      <c r="FK53" s="353"/>
      <c r="FL53" s="353"/>
      <c r="FM53" s="353"/>
      <c r="FN53" s="353"/>
      <c r="FO53" s="353"/>
      <c r="FP53" s="353"/>
      <c r="FQ53" s="353"/>
      <c r="FR53" s="353"/>
      <c r="FS53" s="353"/>
      <c r="FT53" s="353"/>
      <c r="FU53" s="353"/>
      <c r="FV53" s="353"/>
      <c r="FW53" s="353"/>
      <c r="FX53" s="353"/>
      <c r="FY53" s="353"/>
      <c r="FZ53" s="353"/>
      <c r="GA53" s="353"/>
      <c r="GB53" s="353"/>
      <c r="GC53" s="353"/>
      <c r="GD53" s="353"/>
      <c r="GE53" s="353"/>
      <c r="GF53" s="353"/>
      <c r="GG53" s="353"/>
      <c r="GH53" s="353"/>
      <c r="GI53" s="353"/>
      <c r="GJ53" s="353"/>
      <c r="GK53" s="353"/>
      <c r="GL53" s="353"/>
      <c r="GM53" s="353"/>
      <c r="GN53" s="353"/>
      <c r="GO53" s="353"/>
      <c r="GP53" s="353"/>
      <c r="GQ53" s="353"/>
      <c r="GR53" s="353"/>
      <c r="GS53" s="353"/>
      <c r="GT53" s="353"/>
      <c r="GU53" s="353"/>
      <c r="GV53" s="353"/>
      <c r="GW53" s="353"/>
      <c r="GX53" s="353"/>
      <c r="GY53" s="353"/>
      <c r="GZ53" s="353"/>
      <c r="HA53" s="353"/>
      <c r="HB53" s="353"/>
      <c r="HC53" s="353"/>
      <c r="HD53" s="353"/>
      <c r="HE53" s="353"/>
      <c r="HF53" s="353"/>
      <c r="HG53" s="353"/>
      <c r="HH53" s="353"/>
      <c r="HI53" s="353"/>
      <c r="HJ53" s="353"/>
      <c r="HK53" s="353"/>
      <c r="HL53" s="353"/>
      <c r="HM53" s="353"/>
      <c r="HN53" s="353"/>
      <c r="HO53" s="353"/>
      <c r="HP53" s="353"/>
      <c r="HQ53" s="353"/>
      <c r="HR53" s="353"/>
      <c r="HS53" s="353"/>
      <c r="HT53" s="353"/>
      <c r="HU53" s="353"/>
      <c r="HV53" s="353"/>
      <c r="HW53" s="353"/>
      <c r="HX53" s="353"/>
      <c r="HY53" s="353"/>
      <c r="HZ53" s="353"/>
      <c r="IA53" s="353"/>
      <c r="IB53" s="353"/>
      <c r="IC53" s="353"/>
      <c r="ID53" s="353"/>
      <c r="IE53" s="353"/>
      <c r="IF53" s="353"/>
      <c r="IG53" s="353"/>
      <c r="IH53" s="353"/>
      <c r="II53" s="353"/>
      <c r="IJ53" s="353"/>
      <c r="IK53" s="353"/>
      <c r="IL53" s="353"/>
      <c r="IM53" s="353"/>
      <c r="IN53" s="353"/>
      <c r="IO53" s="353"/>
      <c r="IP53" s="353"/>
      <c r="IQ53" s="353"/>
      <c r="IR53" s="353"/>
      <c r="IS53" s="353"/>
      <c r="IT53" s="353"/>
      <c r="IU53" s="353"/>
      <c r="IV53" s="353"/>
    </row>
    <row r="54" s="546" customFormat="1" ht="24" customHeight="1" spans="1:256">
      <c r="A54" s="353"/>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c r="BT54" s="353"/>
      <c r="BU54" s="353"/>
      <c r="BV54" s="353"/>
      <c r="BW54" s="353"/>
      <c r="BX54" s="353"/>
      <c r="BY54" s="353"/>
      <c r="BZ54" s="353"/>
      <c r="CA54" s="353"/>
      <c r="CB54" s="353"/>
      <c r="CC54" s="353"/>
      <c r="CD54" s="353"/>
      <c r="CE54" s="353"/>
      <c r="CF54" s="353"/>
      <c r="CG54" s="353"/>
      <c r="CH54" s="353"/>
      <c r="CI54" s="353"/>
      <c r="CJ54" s="353"/>
      <c r="CK54" s="353"/>
      <c r="CL54" s="353"/>
      <c r="CM54" s="353"/>
      <c r="CN54" s="353"/>
      <c r="CO54" s="353"/>
      <c r="CP54" s="353"/>
      <c r="CQ54" s="353"/>
      <c r="CR54" s="353"/>
      <c r="CS54" s="353"/>
      <c r="CT54" s="353"/>
      <c r="CU54" s="353"/>
      <c r="CV54" s="353"/>
      <c r="CW54" s="353"/>
      <c r="CX54" s="353"/>
      <c r="CY54" s="353"/>
      <c r="CZ54" s="353"/>
      <c r="DA54" s="353"/>
      <c r="DB54" s="353"/>
      <c r="DC54" s="353"/>
      <c r="DD54" s="353"/>
      <c r="DE54" s="353"/>
      <c r="DF54" s="353"/>
      <c r="DG54" s="353"/>
      <c r="DH54" s="353"/>
      <c r="DI54" s="353"/>
      <c r="DJ54" s="353"/>
      <c r="DK54" s="353"/>
      <c r="DL54" s="353"/>
      <c r="DM54" s="353"/>
      <c r="DN54" s="353"/>
      <c r="DO54" s="353"/>
      <c r="DP54" s="353"/>
      <c r="DQ54" s="353"/>
      <c r="DR54" s="353"/>
      <c r="DS54" s="353"/>
      <c r="DT54" s="353"/>
      <c r="DU54" s="353"/>
      <c r="DV54" s="353"/>
      <c r="DW54" s="353"/>
      <c r="DX54" s="353"/>
      <c r="DY54" s="353"/>
      <c r="DZ54" s="353"/>
      <c r="EA54" s="353"/>
      <c r="EB54" s="353"/>
      <c r="EC54" s="353"/>
      <c r="ED54" s="353"/>
      <c r="EE54" s="353"/>
      <c r="EF54" s="353"/>
      <c r="EG54" s="353"/>
      <c r="EH54" s="353"/>
      <c r="EI54" s="353"/>
      <c r="EJ54" s="353"/>
      <c r="EK54" s="353"/>
      <c r="EL54" s="353"/>
      <c r="EM54" s="353"/>
      <c r="EN54" s="353"/>
      <c r="EO54" s="353"/>
      <c r="EP54" s="353"/>
      <c r="EQ54" s="353"/>
      <c r="ER54" s="353"/>
      <c r="ES54" s="353"/>
      <c r="ET54" s="353"/>
      <c r="EU54" s="353"/>
      <c r="EV54" s="353"/>
      <c r="EW54" s="353"/>
      <c r="EX54" s="353"/>
      <c r="EY54" s="353"/>
      <c r="EZ54" s="353"/>
      <c r="FA54" s="353"/>
      <c r="FB54" s="353"/>
      <c r="FC54" s="353"/>
      <c r="FD54" s="353"/>
      <c r="FE54" s="353"/>
      <c r="FF54" s="353"/>
      <c r="FG54" s="353"/>
      <c r="FH54" s="353"/>
      <c r="FI54" s="353"/>
      <c r="FJ54" s="353"/>
      <c r="FK54" s="353"/>
      <c r="FL54" s="353"/>
      <c r="FM54" s="353"/>
      <c r="FN54" s="353"/>
      <c r="FO54" s="353"/>
      <c r="FP54" s="353"/>
      <c r="FQ54" s="353"/>
      <c r="FR54" s="353"/>
      <c r="FS54" s="353"/>
      <c r="FT54" s="353"/>
      <c r="FU54" s="353"/>
      <c r="FV54" s="353"/>
      <c r="FW54" s="353"/>
      <c r="FX54" s="353"/>
      <c r="FY54" s="353"/>
      <c r="FZ54" s="353"/>
      <c r="GA54" s="353"/>
      <c r="GB54" s="353"/>
      <c r="GC54" s="353"/>
      <c r="GD54" s="353"/>
      <c r="GE54" s="353"/>
      <c r="GF54" s="353"/>
      <c r="GG54" s="353"/>
      <c r="GH54" s="353"/>
      <c r="GI54" s="353"/>
      <c r="GJ54" s="353"/>
      <c r="GK54" s="353"/>
      <c r="GL54" s="353"/>
      <c r="GM54" s="353"/>
      <c r="GN54" s="353"/>
      <c r="GO54" s="353"/>
      <c r="GP54" s="353"/>
      <c r="GQ54" s="353"/>
      <c r="GR54" s="353"/>
      <c r="GS54" s="353"/>
      <c r="GT54" s="353"/>
      <c r="GU54" s="353"/>
      <c r="GV54" s="353"/>
      <c r="GW54" s="353"/>
      <c r="GX54" s="353"/>
      <c r="GY54" s="353"/>
      <c r="GZ54" s="353"/>
      <c r="HA54" s="353"/>
      <c r="HB54" s="353"/>
      <c r="HC54" s="353"/>
      <c r="HD54" s="353"/>
      <c r="HE54" s="353"/>
      <c r="HF54" s="353"/>
      <c r="HG54" s="353"/>
      <c r="HH54" s="353"/>
      <c r="HI54" s="353"/>
      <c r="HJ54" s="353"/>
      <c r="HK54" s="353"/>
      <c r="HL54" s="353"/>
      <c r="HM54" s="353"/>
      <c r="HN54" s="353"/>
      <c r="HO54" s="353"/>
      <c r="HP54" s="353"/>
      <c r="HQ54" s="353"/>
      <c r="HR54" s="353"/>
      <c r="HS54" s="353"/>
      <c r="HT54" s="353"/>
      <c r="HU54" s="353"/>
      <c r="HV54" s="353"/>
      <c r="HW54" s="353"/>
      <c r="HX54" s="353"/>
      <c r="HY54" s="353"/>
      <c r="HZ54" s="353"/>
      <c r="IA54" s="353"/>
      <c r="IB54" s="353"/>
      <c r="IC54" s="353"/>
      <c r="ID54" s="353"/>
      <c r="IE54" s="353"/>
      <c r="IF54" s="353"/>
      <c r="IG54" s="353"/>
      <c r="IH54" s="353"/>
      <c r="II54" s="353"/>
      <c r="IJ54" s="353"/>
      <c r="IK54" s="353"/>
      <c r="IL54" s="353"/>
      <c r="IM54" s="353"/>
      <c r="IN54" s="353"/>
      <c r="IO54" s="353"/>
      <c r="IP54" s="353"/>
      <c r="IQ54" s="353"/>
      <c r="IR54" s="353"/>
      <c r="IS54" s="353"/>
      <c r="IT54" s="353"/>
      <c r="IU54" s="353"/>
      <c r="IV54" s="353"/>
    </row>
    <row r="55" s="546" customFormat="1" ht="24" customHeight="1" spans="1:256">
      <c r="A55" s="353"/>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3"/>
      <c r="CB55" s="353"/>
      <c r="CC55" s="353"/>
      <c r="CD55" s="353"/>
      <c r="CE55" s="353"/>
      <c r="CF55" s="353"/>
      <c r="CG55" s="353"/>
      <c r="CH55" s="353"/>
      <c r="CI55" s="353"/>
      <c r="CJ55" s="353"/>
      <c r="CK55" s="353"/>
      <c r="CL55" s="353"/>
      <c r="CM55" s="353"/>
      <c r="CN55" s="353"/>
      <c r="CO55" s="353"/>
      <c r="CP55" s="353"/>
      <c r="CQ55" s="353"/>
      <c r="CR55" s="353"/>
      <c r="CS55" s="353"/>
      <c r="CT55" s="353"/>
      <c r="CU55" s="353"/>
      <c r="CV55" s="353"/>
      <c r="CW55" s="353"/>
      <c r="CX55" s="353"/>
      <c r="CY55" s="353"/>
      <c r="CZ55" s="353"/>
      <c r="DA55" s="353"/>
      <c r="DB55" s="353"/>
      <c r="DC55" s="353"/>
      <c r="DD55" s="353"/>
      <c r="DE55" s="353"/>
      <c r="DF55" s="353"/>
      <c r="DG55" s="353"/>
      <c r="DH55" s="353"/>
      <c r="DI55" s="353"/>
      <c r="DJ55" s="353"/>
      <c r="DK55" s="353"/>
      <c r="DL55" s="353"/>
      <c r="DM55" s="353"/>
      <c r="DN55" s="353"/>
      <c r="DO55" s="353"/>
      <c r="DP55" s="353"/>
      <c r="DQ55" s="353"/>
      <c r="DR55" s="353"/>
      <c r="DS55" s="353"/>
      <c r="DT55" s="353"/>
      <c r="DU55" s="353"/>
      <c r="DV55" s="353"/>
      <c r="DW55" s="353"/>
      <c r="DX55" s="353"/>
      <c r="DY55" s="353"/>
      <c r="DZ55" s="353"/>
      <c r="EA55" s="353"/>
      <c r="EB55" s="353"/>
      <c r="EC55" s="353"/>
      <c r="ED55" s="353"/>
      <c r="EE55" s="353"/>
      <c r="EF55" s="353"/>
      <c r="EG55" s="353"/>
      <c r="EH55" s="353"/>
      <c r="EI55" s="353"/>
      <c r="EJ55" s="353"/>
      <c r="EK55" s="353"/>
      <c r="EL55" s="353"/>
      <c r="EM55" s="353"/>
      <c r="EN55" s="353"/>
      <c r="EO55" s="353"/>
      <c r="EP55" s="353"/>
      <c r="EQ55" s="353"/>
      <c r="ER55" s="353"/>
      <c r="ES55" s="353"/>
      <c r="ET55" s="353"/>
      <c r="EU55" s="353"/>
      <c r="EV55" s="353"/>
      <c r="EW55" s="353"/>
      <c r="EX55" s="353"/>
      <c r="EY55" s="353"/>
      <c r="EZ55" s="353"/>
      <c r="FA55" s="353"/>
      <c r="FB55" s="353"/>
      <c r="FC55" s="353"/>
      <c r="FD55" s="353"/>
      <c r="FE55" s="353"/>
      <c r="FF55" s="353"/>
      <c r="FG55" s="353"/>
      <c r="FH55" s="353"/>
      <c r="FI55" s="353"/>
      <c r="FJ55" s="353"/>
      <c r="FK55" s="353"/>
      <c r="FL55" s="353"/>
      <c r="FM55" s="353"/>
      <c r="FN55" s="353"/>
      <c r="FO55" s="353"/>
      <c r="FP55" s="353"/>
      <c r="FQ55" s="353"/>
      <c r="FR55" s="353"/>
      <c r="FS55" s="353"/>
      <c r="FT55" s="353"/>
      <c r="FU55" s="353"/>
      <c r="FV55" s="353"/>
      <c r="FW55" s="353"/>
      <c r="FX55" s="353"/>
      <c r="FY55" s="353"/>
      <c r="FZ55" s="353"/>
      <c r="GA55" s="353"/>
      <c r="GB55" s="353"/>
      <c r="GC55" s="353"/>
      <c r="GD55" s="353"/>
      <c r="GE55" s="353"/>
      <c r="GF55" s="353"/>
      <c r="GG55" s="353"/>
      <c r="GH55" s="353"/>
      <c r="GI55" s="353"/>
      <c r="GJ55" s="353"/>
      <c r="GK55" s="353"/>
      <c r="GL55" s="353"/>
      <c r="GM55" s="353"/>
      <c r="GN55" s="353"/>
      <c r="GO55" s="353"/>
      <c r="GP55" s="353"/>
      <c r="GQ55" s="353"/>
      <c r="GR55" s="353"/>
      <c r="GS55" s="353"/>
      <c r="GT55" s="353"/>
      <c r="GU55" s="353"/>
      <c r="GV55" s="353"/>
      <c r="GW55" s="353"/>
      <c r="GX55" s="353"/>
      <c r="GY55" s="353"/>
      <c r="GZ55" s="353"/>
      <c r="HA55" s="353"/>
      <c r="HB55" s="353"/>
      <c r="HC55" s="353"/>
      <c r="HD55" s="353"/>
      <c r="HE55" s="353"/>
      <c r="HF55" s="353"/>
      <c r="HG55" s="353"/>
      <c r="HH55" s="353"/>
      <c r="HI55" s="353"/>
      <c r="HJ55" s="353"/>
      <c r="HK55" s="353"/>
      <c r="HL55" s="353"/>
      <c r="HM55" s="353"/>
      <c r="HN55" s="353"/>
      <c r="HO55" s="353"/>
      <c r="HP55" s="353"/>
      <c r="HQ55" s="353"/>
      <c r="HR55" s="353"/>
      <c r="HS55" s="353"/>
      <c r="HT55" s="353"/>
      <c r="HU55" s="353"/>
      <c r="HV55" s="353"/>
      <c r="HW55" s="353"/>
      <c r="HX55" s="353"/>
      <c r="HY55" s="353"/>
      <c r="HZ55" s="353"/>
      <c r="IA55" s="353"/>
      <c r="IB55" s="353"/>
      <c r="IC55" s="353"/>
      <c r="ID55" s="353"/>
      <c r="IE55" s="353"/>
      <c r="IF55" s="353"/>
      <c r="IG55" s="353"/>
      <c r="IH55" s="353"/>
      <c r="II55" s="353"/>
      <c r="IJ55" s="353"/>
      <c r="IK55" s="353"/>
      <c r="IL55" s="353"/>
      <c r="IM55" s="353"/>
      <c r="IN55" s="353"/>
      <c r="IO55" s="353"/>
      <c r="IP55" s="353"/>
      <c r="IQ55" s="353"/>
      <c r="IR55" s="353"/>
      <c r="IS55" s="353"/>
      <c r="IT55" s="353"/>
      <c r="IU55" s="353"/>
      <c r="IV55" s="353"/>
    </row>
    <row r="56" s="546" customFormat="1" ht="24" customHeight="1" spans="1:256">
      <c r="A56" s="353"/>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c r="BZ56" s="353"/>
      <c r="CA56" s="353"/>
      <c r="CB56" s="353"/>
      <c r="CC56" s="353"/>
      <c r="CD56" s="353"/>
      <c r="CE56" s="353"/>
      <c r="CF56" s="353"/>
      <c r="CG56" s="353"/>
      <c r="CH56" s="353"/>
      <c r="CI56" s="353"/>
      <c r="CJ56" s="353"/>
      <c r="CK56" s="353"/>
      <c r="CL56" s="353"/>
      <c r="CM56" s="353"/>
      <c r="CN56" s="353"/>
      <c r="CO56" s="353"/>
      <c r="CP56" s="353"/>
      <c r="CQ56" s="353"/>
      <c r="CR56" s="353"/>
      <c r="CS56" s="353"/>
      <c r="CT56" s="353"/>
      <c r="CU56" s="353"/>
      <c r="CV56" s="353"/>
      <c r="CW56" s="353"/>
      <c r="CX56" s="353"/>
      <c r="CY56" s="353"/>
      <c r="CZ56" s="353"/>
      <c r="DA56" s="353"/>
      <c r="DB56" s="353"/>
      <c r="DC56" s="353"/>
      <c r="DD56" s="353"/>
      <c r="DE56" s="353"/>
      <c r="DF56" s="353"/>
      <c r="DG56" s="353"/>
      <c r="DH56" s="353"/>
      <c r="DI56" s="353"/>
      <c r="DJ56" s="353"/>
      <c r="DK56" s="353"/>
      <c r="DL56" s="353"/>
      <c r="DM56" s="353"/>
      <c r="DN56" s="353"/>
      <c r="DO56" s="353"/>
      <c r="DP56" s="353"/>
      <c r="DQ56" s="353"/>
      <c r="DR56" s="353"/>
      <c r="DS56" s="353"/>
      <c r="DT56" s="353"/>
      <c r="DU56" s="353"/>
      <c r="DV56" s="353"/>
      <c r="DW56" s="353"/>
      <c r="DX56" s="353"/>
      <c r="DY56" s="353"/>
      <c r="DZ56" s="353"/>
      <c r="EA56" s="353"/>
      <c r="EB56" s="353"/>
      <c r="EC56" s="353"/>
      <c r="ED56" s="353"/>
      <c r="EE56" s="353"/>
      <c r="EF56" s="353"/>
      <c r="EG56" s="353"/>
      <c r="EH56" s="353"/>
      <c r="EI56" s="353"/>
      <c r="EJ56" s="353"/>
      <c r="EK56" s="353"/>
      <c r="EL56" s="353"/>
      <c r="EM56" s="353"/>
      <c r="EN56" s="353"/>
      <c r="EO56" s="353"/>
      <c r="EP56" s="353"/>
      <c r="EQ56" s="353"/>
      <c r="ER56" s="353"/>
      <c r="ES56" s="353"/>
      <c r="ET56" s="353"/>
      <c r="EU56" s="353"/>
      <c r="EV56" s="353"/>
      <c r="EW56" s="353"/>
      <c r="EX56" s="353"/>
      <c r="EY56" s="353"/>
      <c r="EZ56" s="353"/>
      <c r="FA56" s="353"/>
      <c r="FB56" s="353"/>
      <c r="FC56" s="353"/>
      <c r="FD56" s="353"/>
      <c r="FE56" s="353"/>
      <c r="FF56" s="353"/>
      <c r="FG56" s="353"/>
      <c r="FH56" s="353"/>
      <c r="FI56" s="353"/>
      <c r="FJ56" s="353"/>
      <c r="FK56" s="353"/>
      <c r="FL56" s="353"/>
      <c r="FM56" s="353"/>
      <c r="FN56" s="353"/>
      <c r="FO56" s="353"/>
      <c r="FP56" s="353"/>
      <c r="FQ56" s="353"/>
      <c r="FR56" s="353"/>
      <c r="FS56" s="353"/>
      <c r="FT56" s="353"/>
      <c r="FU56" s="353"/>
      <c r="FV56" s="353"/>
      <c r="FW56" s="353"/>
      <c r="FX56" s="353"/>
      <c r="FY56" s="353"/>
      <c r="FZ56" s="353"/>
      <c r="GA56" s="353"/>
      <c r="GB56" s="353"/>
      <c r="GC56" s="353"/>
      <c r="GD56" s="353"/>
      <c r="GE56" s="353"/>
      <c r="GF56" s="353"/>
      <c r="GG56" s="353"/>
      <c r="GH56" s="353"/>
      <c r="GI56" s="353"/>
      <c r="GJ56" s="353"/>
      <c r="GK56" s="353"/>
      <c r="GL56" s="353"/>
      <c r="GM56" s="353"/>
      <c r="GN56" s="353"/>
      <c r="GO56" s="353"/>
      <c r="GP56" s="353"/>
      <c r="GQ56" s="353"/>
      <c r="GR56" s="353"/>
      <c r="GS56" s="353"/>
      <c r="GT56" s="353"/>
      <c r="GU56" s="353"/>
      <c r="GV56" s="353"/>
      <c r="GW56" s="353"/>
      <c r="GX56" s="353"/>
      <c r="GY56" s="353"/>
      <c r="GZ56" s="353"/>
      <c r="HA56" s="353"/>
      <c r="HB56" s="353"/>
      <c r="HC56" s="353"/>
      <c r="HD56" s="353"/>
      <c r="HE56" s="353"/>
      <c r="HF56" s="353"/>
      <c r="HG56" s="353"/>
      <c r="HH56" s="353"/>
      <c r="HI56" s="353"/>
      <c r="HJ56" s="353"/>
      <c r="HK56" s="353"/>
      <c r="HL56" s="353"/>
      <c r="HM56" s="353"/>
      <c r="HN56" s="353"/>
      <c r="HO56" s="353"/>
      <c r="HP56" s="353"/>
      <c r="HQ56" s="353"/>
      <c r="HR56" s="353"/>
      <c r="HS56" s="353"/>
      <c r="HT56" s="353"/>
      <c r="HU56" s="353"/>
      <c r="HV56" s="353"/>
      <c r="HW56" s="353"/>
      <c r="HX56" s="353"/>
      <c r="HY56" s="353"/>
      <c r="HZ56" s="353"/>
      <c r="IA56" s="353"/>
      <c r="IB56" s="353"/>
      <c r="IC56" s="353"/>
      <c r="ID56" s="353"/>
      <c r="IE56" s="353"/>
      <c r="IF56" s="353"/>
      <c r="IG56" s="353"/>
      <c r="IH56" s="353"/>
      <c r="II56" s="353"/>
      <c r="IJ56" s="353"/>
      <c r="IK56" s="353"/>
      <c r="IL56" s="353"/>
      <c r="IM56" s="353"/>
      <c r="IN56" s="353"/>
      <c r="IO56" s="353"/>
      <c r="IP56" s="353"/>
      <c r="IQ56" s="353"/>
      <c r="IR56" s="353"/>
      <c r="IS56" s="353"/>
      <c r="IT56" s="353"/>
      <c r="IU56" s="353"/>
      <c r="IV56" s="353"/>
    </row>
    <row r="57" s="546" customFormat="1" ht="24" customHeight="1" spans="1:256">
      <c r="A57" s="353"/>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c r="CF57" s="353"/>
      <c r="CG57" s="353"/>
      <c r="CH57" s="353"/>
      <c r="CI57" s="353"/>
      <c r="CJ57" s="353"/>
      <c r="CK57" s="353"/>
      <c r="CL57" s="353"/>
      <c r="CM57" s="353"/>
      <c r="CN57" s="353"/>
      <c r="CO57" s="353"/>
      <c r="CP57" s="353"/>
      <c r="CQ57" s="353"/>
      <c r="CR57" s="353"/>
      <c r="CS57" s="353"/>
      <c r="CT57" s="353"/>
      <c r="CU57" s="353"/>
      <c r="CV57" s="353"/>
      <c r="CW57" s="353"/>
      <c r="CX57" s="353"/>
      <c r="CY57" s="353"/>
      <c r="CZ57" s="353"/>
      <c r="DA57" s="353"/>
      <c r="DB57" s="353"/>
      <c r="DC57" s="353"/>
      <c r="DD57" s="353"/>
      <c r="DE57" s="353"/>
      <c r="DF57" s="353"/>
      <c r="DG57" s="353"/>
      <c r="DH57" s="353"/>
      <c r="DI57" s="353"/>
      <c r="DJ57" s="353"/>
      <c r="DK57" s="353"/>
      <c r="DL57" s="353"/>
      <c r="DM57" s="353"/>
      <c r="DN57" s="353"/>
      <c r="DO57" s="353"/>
      <c r="DP57" s="353"/>
      <c r="DQ57" s="353"/>
      <c r="DR57" s="353"/>
      <c r="DS57" s="353"/>
      <c r="DT57" s="353"/>
      <c r="DU57" s="353"/>
      <c r="DV57" s="353"/>
      <c r="DW57" s="353"/>
      <c r="DX57" s="353"/>
      <c r="DY57" s="353"/>
      <c r="DZ57" s="353"/>
      <c r="EA57" s="353"/>
      <c r="EB57" s="353"/>
      <c r="EC57" s="353"/>
      <c r="ED57" s="353"/>
      <c r="EE57" s="353"/>
      <c r="EF57" s="353"/>
      <c r="EG57" s="353"/>
      <c r="EH57" s="353"/>
      <c r="EI57" s="353"/>
      <c r="EJ57" s="353"/>
      <c r="EK57" s="353"/>
      <c r="EL57" s="353"/>
      <c r="EM57" s="353"/>
      <c r="EN57" s="353"/>
      <c r="EO57" s="353"/>
      <c r="EP57" s="353"/>
      <c r="EQ57" s="353"/>
      <c r="ER57" s="353"/>
      <c r="ES57" s="353"/>
      <c r="ET57" s="353"/>
      <c r="EU57" s="353"/>
      <c r="EV57" s="353"/>
      <c r="EW57" s="353"/>
      <c r="EX57" s="353"/>
      <c r="EY57" s="353"/>
      <c r="EZ57" s="353"/>
      <c r="FA57" s="353"/>
      <c r="FB57" s="353"/>
      <c r="FC57" s="353"/>
      <c r="FD57" s="353"/>
      <c r="FE57" s="353"/>
      <c r="FF57" s="353"/>
      <c r="FG57" s="353"/>
      <c r="FH57" s="353"/>
      <c r="FI57" s="353"/>
      <c r="FJ57" s="353"/>
      <c r="FK57" s="353"/>
      <c r="FL57" s="353"/>
      <c r="FM57" s="353"/>
      <c r="FN57" s="353"/>
      <c r="FO57" s="353"/>
      <c r="FP57" s="353"/>
      <c r="FQ57" s="353"/>
      <c r="FR57" s="353"/>
      <c r="FS57" s="353"/>
      <c r="FT57" s="353"/>
      <c r="FU57" s="353"/>
      <c r="FV57" s="353"/>
      <c r="FW57" s="353"/>
      <c r="FX57" s="353"/>
      <c r="FY57" s="353"/>
      <c r="FZ57" s="353"/>
      <c r="GA57" s="353"/>
      <c r="GB57" s="353"/>
      <c r="GC57" s="353"/>
      <c r="GD57" s="353"/>
      <c r="GE57" s="353"/>
      <c r="GF57" s="353"/>
      <c r="GG57" s="353"/>
      <c r="GH57" s="353"/>
      <c r="GI57" s="353"/>
      <c r="GJ57" s="353"/>
      <c r="GK57" s="353"/>
      <c r="GL57" s="353"/>
      <c r="GM57" s="353"/>
      <c r="GN57" s="353"/>
      <c r="GO57" s="353"/>
      <c r="GP57" s="353"/>
      <c r="GQ57" s="353"/>
      <c r="GR57" s="353"/>
      <c r="GS57" s="353"/>
      <c r="GT57" s="353"/>
      <c r="GU57" s="353"/>
      <c r="GV57" s="353"/>
      <c r="GW57" s="353"/>
      <c r="GX57" s="353"/>
      <c r="GY57" s="353"/>
      <c r="GZ57" s="353"/>
      <c r="HA57" s="353"/>
      <c r="HB57" s="353"/>
      <c r="HC57" s="353"/>
      <c r="HD57" s="353"/>
      <c r="HE57" s="353"/>
      <c r="HF57" s="353"/>
      <c r="HG57" s="353"/>
      <c r="HH57" s="353"/>
      <c r="HI57" s="353"/>
      <c r="HJ57" s="353"/>
      <c r="HK57" s="353"/>
      <c r="HL57" s="353"/>
      <c r="HM57" s="353"/>
      <c r="HN57" s="353"/>
      <c r="HO57" s="353"/>
      <c r="HP57" s="353"/>
      <c r="HQ57" s="353"/>
      <c r="HR57" s="353"/>
      <c r="HS57" s="353"/>
      <c r="HT57" s="353"/>
      <c r="HU57" s="353"/>
      <c r="HV57" s="353"/>
      <c r="HW57" s="353"/>
      <c r="HX57" s="353"/>
      <c r="HY57" s="353"/>
      <c r="HZ57" s="353"/>
      <c r="IA57" s="353"/>
      <c r="IB57" s="353"/>
      <c r="IC57" s="353"/>
      <c r="ID57" s="353"/>
      <c r="IE57" s="353"/>
      <c r="IF57" s="353"/>
      <c r="IG57" s="353"/>
      <c r="IH57" s="353"/>
      <c r="II57" s="353"/>
      <c r="IJ57" s="353"/>
      <c r="IK57" s="353"/>
      <c r="IL57" s="353"/>
      <c r="IM57" s="353"/>
      <c r="IN57" s="353"/>
      <c r="IO57" s="353"/>
      <c r="IP57" s="353"/>
      <c r="IQ57" s="353"/>
      <c r="IR57" s="353"/>
      <c r="IS57" s="353"/>
      <c r="IT57" s="353"/>
      <c r="IU57" s="353"/>
      <c r="IV57" s="353"/>
    </row>
    <row r="58" s="546" customFormat="1" ht="24" customHeight="1" spans="1:256">
      <c r="A58" s="353"/>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c r="CH58" s="353"/>
      <c r="CI58" s="353"/>
      <c r="CJ58" s="353"/>
      <c r="CK58" s="353"/>
      <c r="CL58" s="353"/>
      <c r="CM58" s="353"/>
      <c r="CN58" s="353"/>
      <c r="CO58" s="353"/>
      <c r="CP58" s="353"/>
      <c r="CQ58" s="353"/>
      <c r="CR58" s="353"/>
      <c r="CS58" s="353"/>
      <c r="CT58" s="353"/>
      <c r="CU58" s="353"/>
      <c r="CV58" s="353"/>
      <c r="CW58" s="353"/>
      <c r="CX58" s="353"/>
      <c r="CY58" s="353"/>
      <c r="CZ58" s="353"/>
      <c r="DA58" s="353"/>
      <c r="DB58" s="353"/>
      <c r="DC58" s="353"/>
      <c r="DD58" s="353"/>
      <c r="DE58" s="353"/>
      <c r="DF58" s="353"/>
      <c r="DG58" s="353"/>
      <c r="DH58" s="353"/>
      <c r="DI58" s="353"/>
      <c r="DJ58" s="353"/>
      <c r="DK58" s="353"/>
      <c r="DL58" s="353"/>
      <c r="DM58" s="353"/>
      <c r="DN58" s="353"/>
      <c r="DO58" s="353"/>
      <c r="DP58" s="353"/>
      <c r="DQ58" s="353"/>
      <c r="DR58" s="353"/>
      <c r="DS58" s="353"/>
      <c r="DT58" s="353"/>
      <c r="DU58" s="353"/>
      <c r="DV58" s="353"/>
      <c r="DW58" s="353"/>
      <c r="DX58" s="353"/>
      <c r="DY58" s="353"/>
      <c r="DZ58" s="353"/>
      <c r="EA58" s="353"/>
      <c r="EB58" s="353"/>
      <c r="EC58" s="353"/>
      <c r="ED58" s="353"/>
      <c r="EE58" s="353"/>
      <c r="EF58" s="353"/>
      <c r="EG58" s="353"/>
      <c r="EH58" s="353"/>
      <c r="EI58" s="353"/>
      <c r="EJ58" s="353"/>
      <c r="EK58" s="353"/>
      <c r="EL58" s="353"/>
      <c r="EM58" s="353"/>
      <c r="EN58" s="353"/>
      <c r="EO58" s="353"/>
      <c r="EP58" s="353"/>
      <c r="EQ58" s="353"/>
      <c r="ER58" s="353"/>
      <c r="ES58" s="353"/>
      <c r="ET58" s="353"/>
      <c r="EU58" s="353"/>
      <c r="EV58" s="353"/>
      <c r="EW58" s="353"/>
      <c r="EX58" s="353"/>
      <c r="EY58" s="353"/>
      <c r="EZ58" s="353"/>
      <c r="FA58" s="353"/>
      <c r="FB58" s="353"/>
      <c r="FC58" s="353"/>
      <c r="FD58" s="353"/>
      <c r="FE58" s="353"/>
      <c r="FF58" s="353"/>
      <c r="FG58" s="353"/>
      <c r="FH58" s="353"/>
      <c r="FI58" s="353"/>
      <c r="FJ58" s="353"/>
      <c r="FK58" s="353"/>
      <c r="FL58" s="353"/>
      <c r="FM58" s="353"/>
      <c r="FN58" s="353"/>
      <c r="FO58" s="353"/>
      <c r="FP58" s="353"/>
      <c r="FQ58" s="353"/>
      <c r="FR58" s="353"/>
      <c r="FS58" s="353"/>
      <c r="FT58" s="353"/>
      <c r="FU58" s="353"/>
      <c r="FV58" s="353"/>
      <c r="FW58" s="353"/>
      <c r="FX58" s="353"/>
      <c r="FY58" s="353"/>
      <c r="FZ58" s="353"/>
      <c r="GA58" s="353"/>
      <c r="GB58" s="353"/>
      <c r="GC58" s="353"/>
      <c r="GD58" s="353"/>
      <c r="GE58" s="353"/>
      <c r="GF58" s="353"/>
      <c r="GG58" s="353"/>
      <c r="GH58" s="353"/>
      <c r="GI58" s="353"/>
      <c r="GJ58" s="353"/>
      <c r="GK58" s="353"/>
      <c r="GL58" s="353"/>
      <c r="GM58" s="353"/>
      <c r="GN58" s="353"/>
      <c r="GO58" s="353"/>
      <c r="GP58" s="353"/>
      <c r="GQ58" s="353"/>
      <c r="GR58" s="353"/>
      <c r="GS58" s="353"/>
      <c r="GT58" s="353"/>
      <c r="GU58" s="353"/>
      <c r="GV58" s="353"/>
      <c r="GW58" s="353"/>
      <c r="GX58" s="353"/>
      <c r="GY58" s="353"/>
      <c r="GZ58" s="353"/>
      <c r="HA58" s="353"/>
      <c r="HB58" s="353"/>
      <c r="HC58" s="353"/>
      <c r="HD58" s="353"/>
      <c r="HE58" s="353"/>
      <c r="HF58" s="353"/>
      <c r="HG58" s="353"/>
      <c r="HH58" s="353"/>
      <c r="HI58" s="353"/>
      <c r="HJ58" s="353"/>
      <c r="HK58" s="353"/>
      <c r="HL58" s="353"/>
      <c r="HM58" s="353"/>
      <c r="HN58" s="353"/>
      <c r="HO58" s="353"/>
      <c r="HP58" s="353"/>
      <c r="HQ58" s="353"/>
      <c r="HR58" s="353"/>
      <c r="HS58" s="353"/>
      <c r="HT58" s="353"/>
      <c r="HU58" s="353"/>
      <c r="HV58" s="353"/>
      <c r="HW58" s="353"/>
      <c r="HX58" s="353"/>
      <c r="HY58" s="353"/>
      <c r="HZ58" s="353"/>
      <c r="IA58" s="353"/>
      <c r="IB58" s="353"/>
      <c r="IC58" s="353"/>
      <c r="ID58" s="353"/>
      <c r="IE58" s="353"/>
      <c r="IF58" s="353"/>
      <c r="IG58" s="353"/>
      <c r="IH58" s="353"/>
      <c r="II58" s="353"/>
      <c r="IJ58" s="353"/>
      <c r="IK58" s="353"/>
      <c r="IL58" s="353"/>
      <c r="IM58" s="353"/>
      <c r="IN58" s="353"/>
      <c r="IO58" s="353"/>
      <c r="IP58" s="353"/>
      <c r="IQ58" s="353"/>
      <c r="IR58" s="353"/>
      <c r="IS58" s="353"/>
      <c r="IT58" s="353"/>
      <c r="IU58" s="353"/>
      <c r="IV58" s="353"/>
    </row>
    <row r="59" s="546" customFormat="1" ht="24" customHeight="1" spans="1:256">
      <c r="A59" s="353"/>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c r="BZ59" s="353"/>
      <c r="CA59" s="353"/>
      <c r="CB59" s="353"/>
      <c r="CC59" s="353"/>
      <c r="CD59" s="353"/>
      <c r="CE59" s="353"/>
      <c r="CF59" s="353"/>
      <c r="CG59" s="353"/>
      <c r="CH59" s="353"/>
      <c r="CI59" s="353"/>
      <c r="CJ59" s="353"/>
      <c r="CK59" s="353"/>
      <c r="CL59" s="353"/>
      <c r="CM59" s="353"/>
      <c r="CN59" s="353"/>
      <c r="CO59" s="353"/>
      <c r="CP59" s="353"/>
      <c r="CQ59" s="353"/>
      <c r="CR59" s="353"/>
      <c r="CS59" s="353"/>
      <c r="CT59" s="353"/>
      <c r="CU59" s="353"/>
      <c r="CV59" s="353"/>
      <c r="CW59" s="353"/>
      <c r="CX59" s="353"/>
      <c r="CY59" s="353"/>
      <c r="CZ59" s="353"/>
      <c r="DA59" s="353"/>
      <c r="DB59" s="353"/>
      <c r="DC59" s="353"/>
      <c r="DD59" s="353"/>
      <c r="DE59" s="353"/>
      <c r="DF59" s="353"/>
      <c r="DG59" s="353"/>
      <c r="DH59" s="353"/>
      <c r="DI59" s="353"/>
      <c r="DJ59" s="353"/>
      <c r="DK59" s="353"/>
      <c r="DL59" s="353"/>
      <c r="DM59" s="353"/>
      <c r="DN59" s="353"/>
      <c r="DO59" s="353"/>
      <c r="DP59" s="353"/>
      <c r="DQ59" s="353"/>
      <c r="DR59" s="353"/>
      <c r="DS59" s="353"/>
      <c r="DT59" s="353"/>
      <c r="DU59" s="353"/>
      <c r="DV59" s="353"/>
      <c r="DW59" s="353"/>
      <c r="DX59" s="353"/>
      <c r="DY59" s="353"/>
      <c r="DZ59" s="353"/>
      <c r="EA59" s="353"/>
      <c r="EB59" s="353"/>
      <c r="EC59" s="353"/>
      <c r="ED59" s="353"/>
      <c r="EE59" s="353"/>
      <c r="EF59" s="353"/>
      <c r="EG59" s="353"/>
      <c r="EH59" s="353"/>
      <c r="EI59" s="353"/>
      <c r="EJ59" s="353"/>
      <c r="EK59" s="353"/>
      <c r="EL59" s="353"/>
      <c r="EM59" s="353"/>
      <c r="EN59" s="353"/>
      <c r="EO59" s="353"/>
      <c r="EP59" s="353"/>
      <c r="EQ59" s="353"/>
      <c r="ER59" s="353"/>
      <c r="ES59" s="353"/>
      <c r="ET59" s="353"/>
      <c r="EU59" s="353"/>
      <c r="EV59" s="353"/>
      <c r="EW59" s="353"/>
      <c r="EX59" s="353"/>
      <c r="EY59" s="353"/>
      <c r="EZ59" s="353"/>
      <c r="FA59" s="353"/>
      <c r="FB59" s="353"/>
      <c r="FC59" s="353"/>
      <c r="FD59" s="353"/>
      <c r="FE59" s="353"/>
      <c r="FF59" s="353"/>
      <c r="FG59" s="353"/>
      <c r="FH59" s="353"/>
      <c r="FI59" s="353"/>
      <c r="FJ59" s="353"/>
      <c r="FK59" s="353"/>
      <c r="FL59" s="353"/>
      <c r="FM59" s="353"/>
      <c r="FN59" s="353"/>
      <c r="FO59" s="353"/>
      <c r="FP59" s="353"/>
      <c r="FQ59" s="353"/>
      <c r="FR59" s="353"/>
      <c r="FS59" s="353"/>
      <c r="FT59" s="353"/>
      <c r="FU59" s="353"/>
      <c r="FV59" s="353"/>
      <c r="FW59" s="353"/>
      <c r="FX59" s="353"/>
      <c r="FY59" s="353"/>
      <c r="FZ59" s="353"/>
      <c r="GA59" s="353"/>
      <c r="GB59" s="353"/>
      <c r="GC59" s="353"/>
      <c r="GD59" s="353"/>
      <c r="GE59" s="353"/>
      <c r="GF59" s="353"/>
      <c r="GG59" s="353"/>
      <c r="GH59" s="353"/>
      <c r="GI59" s="353"/>
      <c r="GJ59" s="353"/>
      <c r="GK59" s="353"/>
      <c r="GL59" s="353"/>
      <c r="GM59" s="353"/>
      <c r="GN59" s="353"/>
      <c r="GO59" s="353"/>
      <c r="GP59" s="353"/>
      <c r="GQ59" s="353"/>
      <c r="GR59" s="353"/>
      <c r="GS59" s="353"/>
      <c r="GT59" s="353"/>
      <c r="GU59" s="353"/>
      <c r="GV59" s="353"/>
      <c r="GW59" s="353"/>
      <c r="GX59" s="353"/>
      <c r="GY59" s="353"/>
      <c r="GZ59" s="353"/>
      <c r="HA59" s="353"/>
      <c r="HB59" s="353"/>
      <c r="HC59" s="353"/>
      <c r="HD59" s="353"/>
      <c r="HE59" s="353"/>
      <c r="HF59" s="353"/>
      <c r="HG59" s="353"/>
      <c r="HH59" s="353"/>
      <c r="HI59" s="353"/>
      <c r="HJ59" s="353"/>
      <c r="HK59" s="353"/>
      <c r="HL59" s="353"/>
      <c r="HM59" s="353"/>
      <c r="HN59" s="353"/>
      <c r="HO59" s="353"/>
      <c r="HP59" s="353"/>
      <c r="HQ59" s="353"/>
      <c r="HR59" s="353"/>
      <c r="HS59" s="353"/>
      <c r="HT59" s="353"/>
      <c r="HU59" s="353"/>
      <c r="HV59" s="353"/>
      <c r="HW59" s="353"/>
      <c r="HX59" s="353"/>
      <c r="HY59" s="353"/>
      <c r="HZ59" s="353"/>
      <c r="IA59" s="353"/>
      <c r="IB59" s="353"/>
      <c r="IC59" s="353"/>
      <c r="ID59" s="353"/>
      <c r="IE59" s="353"/>
      <c r="IF59" s="353"/>
      <c r="IG59" s="353"/>
      <c r="IH59" s="353"/>
      <c r="II59" s="353"/>
      <c r="IJ59" s="353"/>
      <c r="IK59" s="353"/>
      <c r="IL59" s="353"/>
      <c r="IM59" s="353"/>
      <c r="IN59" s="353"/>
      <c r="IO59" s="353"/>
      <c r="IP59" s="353"/>
      <c r="IQ59" s="353"/>
      <c r="IR59" s="353"/>
      <c r="IS59" s="353"/>
      <c r="IT59" s="353"/>
      <c r="IU59" s="353"/>
      <c r="IV59" s="353"/>
    </row>
    <row r="60" s="546" customFormat="1" ht="24" customHeight="1" spans="1:256">
      <c r="A60" s="353"/>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3"/>
      <c r="BR60" s="353"/>
      <c r="BS60" s="353"/>
      <c r="BT60" s="353"/>
      <c r="BU60" s="353"/>
      <c r="BV60" s="353"/>
      <c r="BW60" s="353"/>
      <c r="BX60" s="353"/>
      <c r="BY60" s="353"/>
      <c r="BZ60" s="353"/>
      <c r="CA60" s="353"/>
      <c r="CB60" s="353"/>
      <c r="CC60" s="353"/>
      <c r="CD60" s="353"/>
      <c r="CE60" s="353"/>
      <c r="CF60" s="353"/>
      <c r="CG60" s="353"/>
      <c r="CH60" s="353"/>
      <c r="CI60" s="353"/>
      <c r="CJ60" s="353"/>
      <c r="CK60" s="353"/>
      <c r="CL60" s="353"/>
      <c r="CM60" s="353"/>
      <c r="CN60" s="353"/>
      <c r="CO60" s="353"/>
      <c r="CP60" s="353"/>
      <c r="CQ60" s="353"/>
      <c r="CR60" s="353"/>
      <c r="CS60" s="353"/>
      <c r="CT60" s="353"/>
      <c r="CU60" s="353"/>
      <c r="CV60" s="353"/>
      <c r="CW60" s="353"/>
      <c r="CX60" s="353"/>
      <c r="CY60" s="353"/>
      <c r="CZ60" s="353"/>
      <c r="DA60" s="353"/>
      <c r="DB60" s="353"/>
      <c r="DC60" s="353"/>
      <c r="DD60" s="353"/>
      <c r="DE60" s="353"/>
      <c r="DF60" s="353"/>
      <c r="DG60" s="353"/>
      <c r="DH60" s="353"/>
      <c r="DI60" s="353"/>
      <c r="DJ60" s="353"/>
      <c r="DK60" s="353"/>
      <c r="DL60" s="353"/>
      <c r="DM60" s="353"/>
      <c r="DN60" s="353"/>
      <c r="DO60" s="353"/>
      <c r="DP60" s="353"/>
      <c r="DQ60" s="353"/>
      <c r="DR60" s="353"/>
      <c r="DS60" s="353"/>
      <c r="DT60" s="353"/>
      <c r="DU60" s="353"/>
      <c r="DV60" s="353"/>
      <c r="DW60" s="353"/>
      <c r="DX60" s="353"/>
      <c r="DY60" s="353"/>
      <c r="DZ60" s="353"/>
      <c r="EA60" s="353"/>
      <c r="EB60" s="353"/>
      <c r="EC60" s="353"/>
      <c r="ED60" s="353"/>
      <c r="EE60" s="353"/>
      <c r="EF60" s="353"/>
      <c r="EG60" s="353"/>
      <c r="EH60" s="353"/>
      <c r="EI60" s="353"/>
      <c r="EJ60" s="353"/>
      <c r="EK60" s="353"/>
      <c r="EL60" s="353"/>
      <c r="EM60" s="353"/>
      <c r="EN60" s="353"/>
      <c r="EO60" s="353"/>
      <c r="EP60" s="353"/>
      <c r="EQ60" s="353"/>
      <c r="ER60" s="353"/>
      <c r="ES60" s="353"/>
      <c r="ET60" s="353"/>
      <c r="EU60" s="353"/>
      <c r="EV60" s="353"/>
      <c r="EW60" s="353"/>
      <c r="EX60" s="353"/>
      <c r="EY60" s="353"/>
      <c r="EZ60" s="353"/>
      <c r="FA60" s="353"/>
      <c r="FB60" s="353"/>
      <c r="FC60" s="353"/>
      <c r="FD60" s="353"/>
      <c r="FE60" s="353"/>
      <c r="FF60" s="353"/>
      <c r="FG60" s="353"/>
      <c r="FH60" s="353"/>
      <c r="FI60" s="353"/>
      <c r="FJ60" s="353"/>
      <c r="FK60" s="353"/>
      <c r="FL60" s="353"/>
      <c r="FM60" s="353"/>
      <c r="FN60" s="353"/>
      <c r="FO60" s="353"/>
      <c r="FP60" s="353"/>
      <c r="FQ60" s="353"/>
      <c r="FR60" s="353"/>
      <c r="FS60" s="353"/>
      <c r="FT60" s="353"/>
      <c r="FU60" s="353"/>
      <c r="FV60" s="353"/>
      <c r="FW60" s="353"/>
      <c r="FX60" s="353"/>
      <c r="FY60" s="353"/>
      <c r="FZ60" s="353"/>
      <c r="GA60" s="353"/>
      <c r="GB60" s="353"/>
      <c r="GC60" s="353"/>
      <c r="GD60" s="353"/>
      <c r="GE60" s="353"/>
      <c r="GF60" s="353"/>
      <c r="GG60" s="353"/>
      <c r="GH60" s="353"/>
      <c r="GI60" s="353"/>
      <c r="GJ60" s="353"/>
      <c r="GK60" s="353"/>
      <c r="GL60" s="353"/>
      <c r="GM60" s="353"/>
      <c r="GN60" s="353"/>
      <c r="GO60" s="353"/>
      <c r="GP60" s="353"/>
      <c r="GQ60" s="353"/>
      <c r="GR60" s="353"/>
      <c r="GS60" s="353"/>
      <c r="GT60" s="353"/>
      <c r="GU60" s="353"/>
      <c r="GV60" s="353"/>
      <c r="GW60" s="353"/>
      <c r="GX60" s="353"/>
      <c r="GY60" s="353"/>
      <c r="GZ60" s="353"/>
      <c r="HA60" s="353"/>
      <c r="HB60" s="353"/>
      <c r="HC60" s="353"/>
      <c r="HD60" s="353"/>
      <c r="HE60" s="353"/>
      <c r="HF60" s="353"/>
      <c r="HG60" s="353"/>
      <c r="HH60" s="353"/>
      <c r="HI60" s="353"/>
      <c r="HJ60" s="353"/>
      <c r="HK60" s="353"/>
      <c r="HL60" s="353"/>
      <c r="HM60" s="353"/>
      <c r="HN60" s="353"/>
      <c r="HO60" s="353"/>
      <c r="HP60" s="353"/>
      <c r="HQ60" s="353"/>
      <c r="HR60" s="353"/>
      <c r="HS60" s="353"/>
      <c r="HT60" s="353"/>
      <c r="HU60" s="353"/>
      <c r="HV60" s="353"/>
      <c r="HW60" s="353"/>
      <c r="HX60" s="353"/>
      <c r="HY60" s="353"/>
      <c r="HZ60" s="353"/>
      <c r="IA60" s="353"/>
      <c r="IB60" s="353"/>
      <c r="IC60" s="353"/>
      <c r="ID60" s="353"/>
      <c r="IE60" s="353"/>
      <c r="IF60" s="353"/>
      <c r="IG60" s="353"/>
      <c r="IH60" s="353"/>
      <c r="II60" s="353"/>
      <c r="IJ60" s="353"/>
      <c r="IK60" s="353"/>
      <c r="IL60" s="353"/>
      <c r="IM60" s="353"/>
      <c r="IN60" s="353"/>
      <c r="IO60" s="353"/>
      <c r="IP60" s="353"/>
      <c r="IQ60" s="353"/>
      <c r="IR60" s="353"/>
      <c r="IS60" s="353"/>
      <c r="IT60" s="353"/>
      <c r="IU60" s="353"/>
      <c r="IV60" s="353"/>
    </row>
    <row r="61" s="546" customFormat="1" ht="24" customHeight="1" spans="1:256">
      <c r="A61" s="353"/>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3"/>
      <c r="CR61" s="353"/>
      <c r="CS61" s="353"/>
      <c r="CT61" s="353"/>
      <c r="CU61" s="353"/>
      <c r="CV61" s="353"/>
      <c r="CW61" s="353"/>
      <c r="CX61" s="353"/>
      <c r="CY61" s="353"/>
      <c r="CZ61" s="353"/>
      <c r="DA61" s="353"/>
      <c r="DB61" s="353"/>
      <c r="DC61" s="353"/>
      <c r="DD61" s="353"/>
      <c r="DE61" s="353"/>
      <c r="DF61" s="353"/>
      <c r="DG61" s="353"/>
      <c r="DH61" s="353"/>
      <c r="DI61" s="353"/>
      <c r="DJ61" s="353"/>
      <c r="DK61" s="353"/>
      <c r="DL61" s="353"/>
      <c r="DM61" s="353"/>
      <c r="DN61" s="353"/>
      <c r="DO61" s="353"/>
      <c r="DP61" s="353"/>
      <c r="DQ61" s="353"/>
      <c r="DR61" s="353"/>
      <c r="DS61" s="353"/>
      <c r="DT61" s="353"/>
      <c r="DU61" s="353"/>
      <c r="DV61" s="353"/>
      <c r="DW61" s="353"/>
      <c r="DX61" s="353"/>
      <c r="DY61" s="353"/>
      <c r="DZ61" s="353"/>
      <c r="EA61" s="353"/>
      <c r="EB61" s="353"/>
      <c r="EC61" s="353"/>
      <c r="ED61" s="353"/>
      <c r="EE61" s="353"/>
      <c r="EF61" s="353"/>
      <c r="EG61" s="353"/>
      <c r="EH61" s="353"/>
      <c r="EI61" s="353"/>
      <c r="EJ61" s="353"/>
      <c r="EK61" s="353"/>
      <c r="EL61" s="353"/>
      <c r="EM61" s="353"/>
      <c r="EN61" s="353"/>
      <c r="EO61" s="353"/>
      <c r="EP61" s="353"/>
      <c r="EQ61" s="353"/>
      <c r="ER61" s="353"/>
      <c r="ES61" s="353"/>
      <c r="ET61" s="353"/>
      <c r="EU61" s="353"/>
      <c r="EV61" s="353"/>
      <c r="EW61" s="353"/>
      <c r="EX61" s="353"/>
      <c r="EY61" s="353"/>
      <c r="EZ61" s="353"/>
      <c r="FA61" s="353"/>
      <c r="FB61" s="353"/>
      <c r="FC61" s="353"/>
      <c r="FD61" s="353"/>
      <c r="FE61" s="353"/>
      <c r="FF61" s="353"/>
      <c r="FG61" s="353"/>
      <c r="FH61" s="353"/>
      <c r="FI61" s="353"/>
      <c r="FJ61" s="353"/>
      <c r="FK61" s="353"/>
      <c r="FL61" s="353"/>
      <c r="FM61" s="353"/>
      <c r="FN61" s="353"/>
      <c r="FO61" s="353"/>
      <c r="FP61" s="353"/>
      <c r="FQ61" s="353"/>
      <c r="FR61" s="353"/>
      <c r="FS61" s="353"/>
      <c r="FT61" s="353"/>
      <c r="FU61" s="353"/>
      <c r="FV61" s="353"/>
      <c r="FW61" s="353"/>
      <c r="FX61" s="353"/>
      <c r="FY61" s="353"/>
      <c r="FZ61" s="353"/>
      <c r="GA61" s="353"/>
      <c r="GB61" s="353"/>
      <c r="GC61" s="353"/>
      <c r="GD61" s="353"/>
      <c r="GE61" s="353"/>
      <c r="GF61" s="353"/>
      <c r="GG61" s="353"/>
      <c r="GH61" s="353"/>
      <c r="GI61" s="353"/>
      <c r="GJ61" s="353"/>
      <c r="GK61" s="353"/>
      <c r="GL61" s="353"/>
      <c r="GM61" s="353"/>
      <c r="GN61" s="353"/>
      <c r="GO61" s="353"/>
      <c r="GP61" s="353"/>
      <c r="GQ61" s="353"/>
      <c r="GR61" s="353"/>
      <c r="GS61" s="353"/>
      <c r="GT61" s="353"/>
      <c r="GU61" s="353"/>
      <c r="GV61" s="353"/>
      <c r="GW61" s="353"/>
      <c r="GX61" s="353"/>
      <c r="GY61" s="353"/>
      <c r="GZ61" s="353"/>
      <c r="HA61" s="353"/>
      <c r="HB61" s="353"/>
      <c r="HC61" s="353"/>
      <c r="HD61" s="353"/>
      <c r="HE61" s="353"/>
      <c r="HF61" s="353"/>
      <c r="HG61" s="353"/>
      <c r="HH61" s="353"/>
      <c r="HI61" s="353"/>
      <c r="HJ61" s="353"/>
      <c r="HK61" s="353"/>
      <c r="HL61" s="353"/>
      <c r="HM61" s="353"/>
      <c r="HN61" s="353"/>
      <c r="HO61" s="353"/>
      <c r="HP61" s="353"/>
      <c r="HQ61" s="353"/>
      <c r="HR61" s="353"/>
      <c r="HS61" s="353"/>
      <c r="HT61" s="353"/>
      <c r="HU61" s="353"/>
      <c r="HV61" s="353"/>
      <c r="HW61" s="353"/>
      <c r="HX61" s="353"/>
      <c r="HY61" s="353"/>
      <c r="HZ61" s="353"/>
      <c r="IA61" s="353"/>
      <c r="IB61" s="353"/>
      <c r="IC61" s="353"/>
      <c r="ID61" s="353"/>
      <c r="IE61" s="353"/>
      <c r="IF61" s="353"/>
      <c r="IG61" s="353"/>
      <c r="IH61" s="353"/>
      <c r="II61" s="353"/>
      <c r="IJ61" s="353"/>
      <c r="IK61" s="353"/>
      <c r="IL61" s="353"/>
      <c r="IM61" s="353"/>
      <c r="IN61" s="353"/>
      <c r="IO61" s="353"/>
      <c r="IP61" s="353"/>
      <c r="IQ61" s="353"/>
      <c r="IR61" s="353"/>
      <c r="IS61" s="353"/>
      <c r="IT61" s="353"/>
      <c r="IU61" s="353"/>
      <c r="IV61" s="353"/>
    </row>
    <row r="62" s="546" customFormat="1" ht="24" customHeight="1" spans="1:256">
      <c r="A62" s="353"/>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353"/>
      <c r="DF62" s="353"/>
      <c r="DG62" s="353"/>
      <c r="DH62" s="353"/>
      <c r="DI62" s="353"/>
      <c r="DJ62" s="353"/>
      <c r="DK62" s="353"/>
      <c r="DL62" s="353"/>
      <c r="DM62" s="353"/>
      <c r="DN62" s="353"/>
      <c r="DO62" s="353"/>
      <c r="DP62" s="353"/>
      <c r="DQ62" s="353"/>
      <c r="DR62" s="353"/>
      <c r="DS62" s="353"/>
      <c r="DT62" s="353"/>
      <c r="DU62" s="353"/>
      <c r="DV62" s="353"/>
      <c r="DW62" s="353"/>
      <c r="DX62" s="353"/>
      <c r="DY62" s="353"/>
      <c r="DZ62" s="353"/>
      <c r="EA62" s="353"/>
      <c r="EB62" s="353"/>
      <c r="EC62" s="353"/>
      <c r="ED62" s="353"/>
      <c r="EE62" s="353"/>
      <c r="EF62" s="353"/>
      <c r="EG62" s="353"/>
      <c r="EH62" s="353"/>
      <c r="EI62" s="353"/>
      <c r="EJ62" s="353"/>
      <c r="EK62" s="353"/>
      <c r="EL62" s="353"/>
      <c r="EM62" s="353"/>
      <c r="EN62" s="353"/>
      <c r="EO62" s="353"/>
      <c r="EP62" s="353"/>
      <c r="EQ62" s="353"/>
      <c r="ER62" s="353"/>
      <c r="ES62" s="353"/>
      <c r="ET62" s="353"/>
      <c r="EU62" s="353"/>
      <c r="EV62" s="353"/>
      <c r="EW62" s="353"/>
      <c r="EX62" s="353"/>
      <c r="EY62" s="353"/>
      <c r="EZ62" s="353"/>
      <c r="FA62" s="353"/>
      <c r="FB62" s="353"/>
      <c r="FC62" s="353"/>
      <c r="FD62" s="353"/>
      <c r="FE62" s="353"/>
      <c r="FF62" s="353"/>
      <c r="FG62" s="353"/>
      <c r="FH62" s="353"/>
      <c r="FI62" s="353"/>
      <c r="FJ62" s="353"/>
      <c r="FK62" s="353"/>
      <c r="FL62" s="353"/>
      <c r="FM62" s="353"/>
      <c r="FN62" s="353"/>
      <c r="FO62" s="353"/>
      <c r="FP62" s="353"/>
      <c r="FQ62" s="353"/>
      <c r="FR62" s="353"/>
      <c r="FS62" s="353"/>
      <c r="FT62" s="353"/>
      <c r="FU62" s="353"/>
      <c r="FV62" s="353"/>
      <c r="FW62" s="353"/>
      <c r="FX62" s="353"/>
      <c r="FY62" s="353"/>
      <c r="FZ62" s="353"/>
      <c r="GA62" s="353"/>
      <c r="GB62" s="353"/>
      <c r="GC62" s="353"/>
      <c r="GD62" s="353"/>
      <c r="GE62" s="353"/>
      <c r="GF62" s="353"/>
      <c r="GG62" s="353"/>
      <c r="GH62" s="353"/>
      <c r="GI62" s="353"/>
      <c r="GJ62" s="353"/>
      <c r="GK62" s="353"/>
      <c r="GL62" s="353"/>
      <c r="GM62" s="353"/>
      <c r="GN62" s="353"/>
      <c r="GO62" s="353"/>
      <c r="GP62" s="353"/>
      <c r="GQ62" s="353"/>
      <c r="GR62" s="353"/>
      <c r="GS62" s="353"/>
      <c r="GT62" s="353"/>
      <c r="GU62" s="353"/>
      <c r="GV62" s="353"/>
      <c r="GW62" s="353"/>
      <c r="GX62" s="353"/>
      <c r="GY62" s="353"/>
      <c r="GZ62" s="353"/>
      <c r="HA62" s="353"/>
      <c r="HB62" s="353"/>
      <c r="HC62" s="353"/>
      <c r="HD62" s="353"/>
      <c r="HE62" s="353"/>
      <c r="HF62" s="353"/>
      <c r="HG62" s="353"/>
      <c r="HH62" s="353"/>
      <c r="HI62" s="353"/>
      <c r="HJ62" s="353"/>
      <c r="HK62" s="353"/>
      <c r="HL62" s="353"/>
      <c r="HM62" s="353"/>
      <c r="HN62" s="353"/>
      <c r="HO62" s="353"/>
      <c r="HP62" s="353"/>
      <c r="HQ62" s="353"/>
      <c r="HR62" s="353"/>
      <c r="HS62" s="353"/>
      <c r="HT62" s="353"/>
      <c r="HU62" s="353"/>
      <c r="HV62" s="353"/>
      <c r="HW62" s="353"/>
      <c r="HX62" s="353"/>
      <c r="HY62" s="353"/>
      <c r="HZ62" s="353"/>
      <c r="IA62" s="353"/>
      <c r="IB62" s="353"/>
      <c r="IC62" s="353"/>
      <c r="ID62" s="353"/>
      <c r="IE62" s="353"/>
      <c r="IF62" s="353"/>
      <c r="IG62" s="353"/>
      <c r="IH62" s="353"/>
      <c r="II62" s="353"/>
      <c r="IJ62" s="353"/>
      <c r="IK62" s="353"/>
      <c r="IL62" s="353"/>
      <c r="IM62" s="353"/>
      <c r="IN62" s="353"/>
      <c r="IO62" s="353"/>
      <c r="IP62" s="353"/>
      <c r="IQ62" s="353"/>
      <c r="IR62" s="353"/>
      <c r="IS62" s="353"/>
      <c r="IT62" s="353"/>
      <c r="IU62" s="353"/>
      <c r="IV62" s="353"/>
    </row>
    <row r="63" s="546" customFormat="1" ht="24" customHeight="1" spans="1:256">
      <c r="A63" s="353"/>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53"/>
      <c r="CN63" s="353"/>
      <c r="CO63" s="353"/>
      <c r="CP63" s="353"/>
      <c r="CQ63" s="353"/>
      <c r="CR63" s="353"/>
      <c r="CS63" s="353"/>
      <c r="CT63" s="353"/>
      <c r="CU63" s="353"/>
      <c r="CV63" s="353"/>
      <c r="CW63" s="353"/>
      <c r="CX63" s="353"/>
      <c r="CY63" s="353"/>
      <c r="CZ63" s="353"/>
      <c r="DA63" s="353"/>
      <c r="DB63" s="353"/>
      <c r="DC63" s="353"/>
      <c r="DD63" s="353"/>
      <c r="DE63" s="353"/>
      <c r="DF63" s="353"/>
      <c r="DG63" s="353"/>
      <c r="DH63" s="353"/>
      <c r="DI63" s="353"/>
      <c r="DJ63" s="353"/>
      <c r="DK63" s="353"/>
      <c r="DL63" s="353"/>
      <c r="DM63" s="353"/>
      <c r="DN63" s="353"/>
      <c r="DO63" s="353"/>
      <c r="DP63" s="353"/>
      <c r="DQ63" s="353"/>
      <c r="DR63" s="353"/>
      <c r="DS63" s="353"/>
      <c r="DT63" s="353"/>
      <c r="DU63" s="353"/>
      <c r="DV63" s="353"/>
      <c r="DW63" s="353"/>
      <c r="DX63" s="353"/>
      <c r="DY63" s="353"/>
      <c r="DZ63" s="353"/>
      <c r="EA63" s="353"/>
      <c r="EB63" s="353"/>
      <c r="EC63" s="353"/>
      <c r="ED63" s="353"/>
      <c r="EE63" s="353"/>
      <c r="EF63" s="353"/>
      <c r="EG63" s="353"/>
      <c r="EH63" s="353"/>
      <c r="EI63" s="353"/>
      <c r="EJ63" s="353"/>
      <c r="EK63" s="353"/>
      <c r="EL63" s="353"/>
      <c r="EM63" s="353"/>
      <c r="EN63" s="353"/>
      <c r="EO63" s="353"/>
      <c r="EP63" s="353"/>
      <c r="EQ63" s="353"/>
      <c r="ER63" s="353"/>
      <c r="ES63" s="353"/>
      <c r="ET63" s="353"/>
      <c r="EU63" s="353"/>
      <c r="EV63" s="353"/>
      <c r="EW63" s="353"/>
      <c r="EX63" s="353"/>
      <c r="EY63" s="353"/>
      <c r="EZ63" s="353"/>
      <c r="FA63" s="353"/>
      <c r="FB63" s="353"/>
      <c r="FC63" s="353"/>
      <c r="FD63" s="353"/>
      <c r="FE63" s="353"/>
      <c r="FF63" s="353"/>
      <c r="FG63" s="353"/>
      <c r="FH63" s="353"/>
      <c r="FI63" s="353"/>
      <c r="FJ63" s="353"/>
      <c r="FK63" s="353"/>
      <c r="FL63" s="353"/>
      <c r="FM63" s="353"/>
      <c r="FN63" s="353"/>
      <c r="FO63" s="353"/>
      <c r="FP63" s="353"/>
      <c r="FQ63" s="353"/>
      <c r="FR63" s="353"/>
      <c r="FS63" s="353"/>
      <c r="FT63" s="353"/>
      <c r="FU63" s="353"/>
      <c r="FV63" s="353"/>
      <c r="FW63" s="353"/>
      <c r="FX63" s="353"/>
      <c r="FY63" s="353"/>
      <c r="FZ63" s="353"/>
      <c r="GA63" s="353"/>
      <c r="GB63" s="353"/>
      <c r="GC63" s="353"/>
      <c r="GD63" s="353"/>
      <c r="GE63" s="353"/>
      <c r="GF63" s="353"/>
      <c r="GG63" s="353"/>
      <c r="GH63" s="353"/>
      <c r="GI63" s="353"/>
      <c r="GJ63" s="353"/>
      <c r="GK63" s="353"/>
      <c r="GL63" s="353"/>
      <c r="GM63" s="353"/>
      <c r="GN63" s="353"/>
      <c r="GO63" s="353"/>
      <c r="GP63" s="353"/>
      <c r="GQ63" s="353"/>
      <c r="GR63" s="353"/>
      <c r="GS63" s="353"/>
      <c r="GT63" s="353"/>
      <c r="GU63" s="353"/>
      <c r="GV63" s="353"/>
      <c r="GW63" s="353"/>
      <c r="GX63" s="353"/>
      <c r="GY63" s="353"/>
      <c r="GZ63" s="353"/>
      <c r="HA63" s="353"/>
      <c r="HB63" s="353"/>
      <c r="HC63" s="353"/>
      <c r="HD63" s="353"/>
      <c r="HE63" s="353"/>
      <c r="HF63" s="353"/>
      <c r="HG63" s="353"/>
      <c r="HH63" s="353"/>
      <c r="HI63" s="353"/>
      <c r="HJ63" s="353"/>
      <c r="HK63" s="353"/>
      <c r="HL63" s="353"/>
      <c r="HM63" s="353"/>
      <c r="HN63" s="353"/>
      <c r="HO63" s="353"/>
      <c r="HP63" s="353"/>
      <c r="HQ63" s="353"/>
      <c r="HR63" s="353"/>
      <c r="HS63" s="353"/>
      <c r="HT63" s="353"/>
      <c r="HU63" s="353"/>
      <c r="HV63" s="353"/>
      <c r="HW63" s="353"/>
      <c r="HX63" s="353"/>
      <c r="HY63" s="353"/>
      <c r="HZ63" s="353"/>
      <c r="IA63" s="353"/>
      <c r="IB63" s="353"/>
      <c r="IC63" s="353"/>
      <c r="ID63" s="353"/>
      <c r="IE63" s="353"/>
      <c r="IF63" s="353"/>
      <c r="IG63" s="353"/>
      <c r="IH63" s="353"/>
      <c r="II63" s="353"/>
      <c r="IJ63" s="353"/>
      <c r="IK63" s="353"/>
      <c r="IL63" s="353"/>
      <c r="IM63" s="353"/>
      <c r="IN63" s="353"/>
      <c r="IO63" s="353"/>
      <c r="IP63" s="353"/>
      <c r="IQ63" s="353"/>
      <c r="IR63" s="353"/>
      <c r="IS63" s="353"/>
      <c r="IT63" s="353"/>
      <c r="IU63" s="353"/>
      <c r="IV63" s="353"/>
    </row>
    <row r="64" s="546" customFormat="1" ht="24" customHeight="1" spans="1:256">
      <c r="A64" s="353"/>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c r="BR64" s="353"/>
      <c r="BS64" s="353"/>
      <c r="BT64" s="353"/>
      <c r="BU64" s="353"/>
      <c r="BV64" s="353"/>
      <c r="BW64" s="353"/>
      <c r="BX64" s="353"/>
      <c r="BY64" s="353"/>
      <c r="BZ64" s="353"/>
      <c r="CA64" s="353"/>
      <c r="CB64" s="353"/>
      <c r="CC64" s="353"/>
      <c r="CD64" s="353"/>
      <c r="CE64" s="353"/>
      <c r="CF64" s="353"/>
      <c r="CG64" s="353"/>
      <c r="CH64" s="353"/>
      <c r="CI64" s="353"/>
      <c r="CJ64" s="353"/>
      <c r="CK64" s="353"/>
      <c r="CL64" s="353"/>
      <c r="CM64" s="353"/>
      <c r="CN64" s="353"/>
      <c r="CO64" s="353"/>
      <c r="CP64" s="353"/>
      <c r="CQ64" s="353"/>
      <c r="CR64" s="353"/>
      <c r="CS64" s="353"/>
      <c r="CT64" s="353"/>
      <c r="CU64" s="353"/>
      <c r="CV64" s="353"/>
      <c r="CW64" s="353"/>
      <c r="CX64" s="353"/>
      <c r="CY64" s="353"/>
      <c r="CZ64" s="353"/>
      <c r="DA64" s="353"/>
      <c r="DB64" s="353"/>
      <c r="DC64" s="353"/>
      <c r="DD64" s="353"/>
      <c r="DE64" s="353"/>
      <c r="DF64" s="353"/>
      <c r="DG64" s="353"/>
      <c r="DH64" s="353"/>
      <c r="DI64" s="353"/>
      <c r="DJ64" s="353"/>
      <c r="DK64" s="353"/>
      <c r="DL64" s="353"/>
      <c r="DM64" s="353"/>
      <c r="DN64" s="353"/>
      <c r="DO64" s="353"/>
      <c r="DP64" s="353"/>
      <c r="DQ64" s="353"/>
      <c r="DR64" s="353"/>
      <c r="DS64" s="353"/>
      <c r="DT64" s="353"/>
      <c r="DU64" s="353"/>
      <c r="DV64" s="353"/>
      <c r="DW64" s="353"/>
      <c r="DX64" s="353"/>
      <c r="DY64" s="353"/>
      <c r="DZ64" s="353"/>
      <c r="EA64" s="353"/>
      <c r="EB64" s="353"/>
      <c r="EC64" s="353"/>
      <c r="ED64" s="353"/>
      <c r="EE64" s="353"/>
      <c r="EF64" s="353"/>
      <c r="EG64" s="353"/>
      <c r="EH64" s="353"/>
      <c r="EI64" s="353"/>
      <c r="EJ64" s="353"/>
      <c r="EK64" s="353"/>
      <c r="EL64" s="353"/>
      <c r="EM64" s="353"/>
      <c r="EN64" s="353"/>
      <c r="EO64" s="353"/>
      <c r="EP64" s="353"/>
      <c r="EQ64" s="353"/>
      <c r="ER64" s="353"/>
      <c r="ES64" s="353"/>
      <c r="ET64" s="353"/>
      <c r="EU64" s="353"/>
      <c r="EV64" s="353"/>
      <c r="EW64" s="353"/>
      <c r="EX64" s="353"/>
      <c r="EY64" s="353"/>
      <c r="EZ64" s="353"/>
      <c r="FA64" s="353"/>
      <c r="FB64" s="353"/>
      <c r="FC64" s="353"/>
      <c r="FD64" s="353"/>
      <c r="FE64" s="353"/>
      <c r="FF64" s="353"/>
      <c r="FG64" s="353"/>
      <c r="FH64" s="353"/>
      <c r="FI64" s="353"/>
      <c r="FJ64" s="353"/>
      <c r="FK64" s="353"/>
      <c r="FL64" s="353"/>
      <c r="FM64" s="353"/>
      <c r="FN64" s="353"/>
      <c r="FO64" s="353"/>
      <c r="FP64" s="353"/>
      <c r="FQ64" s="353"/>
      <c r="FR64" s="353"/>
      <c r="FS64" s="353"/>
      <c r="FT64" s="353"/>
      <c r="FU64" s="353"/>
      <c r="FV64" s="353"/>
      <c r="FW64" s="353"/>
      <c r="FX64" s="353"/>
      <c r="FY64" s="353"/>
      <c r="FZ64" s="353"/>
      <c r="GA64" s="353"/>
      <c r="GB64" s="353"/>
      <c r="GC64" s="353"/>
      <c r="GD64" s="353"/>
      <c r="GE64" s="353"/>
      <c r="GF64" s="353"/>
      <c r="GG64" s="353"/>
      <c r="GH64" s="353"/>
      <c r="GI64" s="353"/>
      <c r="GJ64" s="353"/>
      <c r="GK64" s="353"/>
      <c r="GL64" s="353"/>
      <c r="GM64" s="353"/>
      <c r="GN64" s="353"/>
      <c r="GO64" s="353"/>
      <c r="GP64" s="353"/>
      <c r="GQ64" s="353"/>
      <c r="GR64" s="353"/>
      <c r="GS64" s="353"/>
      <c r="GT64" s="353"/>
      <c r="GU64" s="353"/>
      <c r="GV64" s="353"/>
      <c r="GW64" s="353"/>
      <c r="GX64" s="353"/>
      <c r="GY64" s="353"/>
      <c r="GZ64" s="353"/>
      <c r="HA64" s="353"/>
      <c r="HB64" s="353"/>
      <c r="HC64" s="353"/>
      <c r="HD64" s="353"/>
      <c r="HE64" s="353"/>
      <c r="HF64" s="353"/>
      <c r="HG64" s="353"/>
      <c r="HH64" s="353"/>
      <c r="HI64" s="353"/>
      <c r="HJ64" s="353"/>
      <c r="HK64" s="353"/>
      <c r="HL64" s="353"/>
      <c r="HM64" s="353"/>
      <c r="HN64" s="353"/>
      <c r="HO64" s="353"/>
      <c r="HP64" s="353"/>
      <c r="HQ64" s="353"/>
      <c r="HR64" s="353"/>
      <c r="HS64" s="353"/>
      <c r="HT64" s="353"/>
      <c r="HU64" s="353"/>
      <c r="HV64" s="353"/>
      <c r="HW64" s="353"/>
      <c r="HX64" s="353"/>
      <c r="HY64" s="353"/>
      <c r="HZ64" s="353"/>
      <c r="IA64" s="353"/>
      <c r="IB64" s="353"/>
      <c r="IC64" s="353"/>
      <c r="ID64" s="353"/>
      <c r="IE64" s="353"/>
      <c r="IF64" s="353"/>
      <c r="IG64" s="353"/>
      <c r="IH64" s="353"/>
      <c r="II64" s="353"/>
      <c r="IJ64" s="353"/>
      <c r="IK64" s="353"/>
      <c r="IL64" s="353"/>
      <c r="IM64" s="353"/>
      <c r="IN64" s="353"/>
      <c r="IO64" s="353"/>
      <c r="IP64" s="353"/>
      <c r="IQ64" s="353"/>
      <c r="IR64" s="353"/>
      <c r="IS64" s="353"/>
      <c r="IT64" s="353"/>
      <c r="IU64" s="353"/>
      <c r="IV64" s="353"/>
    </row>
    <row r="65" s="546" customFormat="1" ht="24" customHeight="1" spans="1:256">
      <c r="A65" s="353"/>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c r="BZ65" s="353"/>
      <c r="CA65" s="353"/>
      <c r="CB65" s="353"/>
      <c r="CC65" s="353"/>
      <c r="CD65" s="353"/>
      <c r="CE65" s="353"/>
      <c r="CF65" s="353"/>
      <c r="CG65" s="353"/>
      <c r="CH65" s="353"/>
      <c r="CI65" s="353"/>
      <c r="CJ65" s="353"/>
      <c r="CK65" s="353"/>
      <c r="CL65" s="353"/>
      <c r="CM65" s="353"/>
      <c r="CN65" s="353"/>
      <c r="CO65" s="353"/>
      <c r="CP65" s="353"/>
      <c r="CQ65" s="353"/>
      <c r="CR65" s="353"/>
      <c r="CS65" s="353"/>
      <c r="CT65" s="353"/>
      <c r="CU65" s="353"/>
      <c r="CV65" s="353"/>
      <c r="CW65" s="353"/>
      <c r="CX65" s="353"/>
      <c r="CY65" s="353"/>
      <c r="CZ65" s="353"/>
      <c r="DA65" s="353"/>
      <c r="DB65" s="353"/>
      <c r="DC65" s="353"/>
      <c r="DD65" s="353"/>
      <c r="DE65" s="353"/>
      <c r="DF65" s="353"/>
      <c r="DG65" s="353"/>
      <c r="DH65" s="353"/>
      <c r="DI65" s="353"/>
      <c r="DJ65" s="353"/>
      <c r="DK65" s="353"/>
      <c r="DL65" s="353"/>
      <c r="DM65" s="353"/>
      <c r="DN65" s="353"/>
      <c r="DO65" s="353"/>
      <c r="DP65" s="353"/>
      <c r="DQ65" s="353"/>
      <c r="DR65" s="353"/>
      <c r="DS65" s="353"/>
      <c r="DT65" s="353"/>
      <c r="DU65" s="353"/>
      <c r="DV65" s="353"/>
      <c r="DW65" s="353"/>
      <c r="DX65" s="353"/>
      <c r="DY65" s="353"/>
      <c r="DZ65" s="353"/>
      <c r="EA65" s="353"/>
      <c r="EB65" s="353"/>
      <c r="EC65" s="353"/>
      <c r="ED65" s="353"/>
      <c r="EE65" s="353"/>
      <c r="EF65" s="353"/>
      <c r="EG65" s="353"/>
      <c r="EH65" s="353"/>
      <c r="EI65" s="353"/>
      <c r="EJ65" s="353"/>
      <c r="EK65" s="353"/>
      <c r="EL65" s="353"/>
      <c r="EM65" s="353"/>
      <c r="EN65" s="353"/>
      <c r="EO65" s="353"/>
      <c r="EP65" s="353"/>
      <c r="EQ65" s="353"/>
      <c r="ER65" s="353"/>
      <c r="ES65" s="353"/>
      <c r="ET65" s="353"/>
      <c r="EU65" s="353"/>
      <c r="EV65" s="353"/>
      <c r="EW65" s="353"/>
      <c r="EX65" s="353"/>
      <c r="EY65" s="353"/>
      <c r="EZ65" s="353"/>
      <c r="FA65" s="353"/>
      <c r="FB65" s="353"/>
      <c r="FC65" s="353"/>
      <c r="FD65" s="353"/>
      <c r="FE65" s="353"/>
      <c r="FF65" s="353"/>
      <c r="FG65" s="353"/>
      <c r="FH65" s="353"/>
      <c r="FI65" s="353"/>
      <c r="FJ65" s="353"/>
      <c r="FK65" s="353"/>
      <c r="FL65" s="353"/>
      <c r="FM65" s="353"/>
      <c r="FN65" s="353"/>
      <c r="FO65" s="353"/>
      <c r="FP65" s="353"/>
      <c r="FQ65" s="353"/>
      <c r="FR65" s="353"/>
      <c r="FS65" s="353"/>
      <c r="FT65" s="353"/>
      <c r="FU65" s="353"/>
      <c r="FV65" s="353"/>
      <c r="FW65" s="353"/>
      <c r="FX65" s="353"/>
      <c r="FY65" s="353"/>
      <c r="FZ65" s="353"/>
      <c r="GA65" s="353"/>
      <c r="GB65" s="353"/>
      <c r="GC65" s="353"/>
      <c r="GD65" s="353"/>
      <c r="GE65" s="353"/>
      <c r="GF65" s="353"/>
      <c r="GG65" s="353"/>
      <c r="GH65" s="353"/>
      <c r="GI65" s="353"/>
      <c r="GJ65" s="353"/>
      <c r="GK65" s="353"/>
      <c r="GL65" s="353"/>
      <c r="GM65" s="353"/>
      <c r="GN65" s="353"/>
      <c r="GO65" s="353"/>
      <c r="GP65" s="353"/>
      <c r="GQ65" s="353"/>
      <c r="GR65" s="353"/>
      <c r="GS65" s="353"/>
      <c r="GT65" s="353"/>
      <c r="GU65" s="353"/>
      <c r="GV65" s="353"/>
      <c r="GW65" s="353"/>
      <c r="GX65" s="353"/>
      <c r="GY65" s="353"/>
      <c r="GZ65" s="353"/>
      <c r="HA65" s="353"/>
      <c r="HB65" s="353"/>
      <c r="HC65" s="353"/>
      <c r="HD65" s="353"/>
      <c r="HE65" s="353"/>
      <c r="HF65" s="353"/>
      <c r="HG65" s="353"/>
      <c r="HH65" s="353"/>
      <c r="HI65" s="353"/>
      <c r="HJ65" s="353"/>
      <c r="HK65" s="353"/>
      <c r="HL65" s="353"/>
      <c r="HM65" s="353"/>
      <c r="HN65" s="353"/>
      <c r="HO65" s="353"/>
      <c r="HP65" s="353"/>
      <c r="HQ65" s="353"/>
      <c r="HR65" s="353"/>
      <c r="HS65" s="353"/>
      <c r="HT65" s="353"/>
      <c r="HU65" s="353"/>
      <c r="HV65" s="353"/>
      <c r="HW65" s="353"/>
      <c r="HX65" s="353"/>
      <c r="HY65" s="353"/>
      <c r="HZ65" s="353"/>
      <c r="IA65" s="353"/>
      <c r="IB65" s="353"/>
      <c r="IC65" s="353"/>
      <c r="ID65" s="353"/>
      <c r="IE65" s="353"/>
      <c r="IF65" s="353"/>
      <c r="IG65" s="353"/>
      <c r="IH65" s="353"/>
      <c r="II65" s="353"/>
      <c r="IJ65" s="353"/>
      <c r="IK65" s="353"/>
      <c r="IL65" s="353"/>
      <c r="IM65" s="353"/>
      <c r="IN65" s="353"/>
      <c r="IO65" s="353"/>
      <c r="IP65" s="353"/>
      <c r="IQ65" s="353"/>
      <c r="IR65" s="353"/>
      <c r="IS65" s="353"/>
      <c r="IT65" s="353"/>
      <c r="IU65" s="353"/>
      <c r="IV65" s="353"/>
    </row>
    <row r="66" s="546" customFormat="1" ht="24" customHeight="1" spans="1:256">
      <c r="A66" s="353"/>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353"/>
      <c r="BT66" s="353"/>
      <c r="BU66" s="353"/>
      <c r="BV66" s="353"/>
      <c r="BW66" s="353"/>
      <c r="BX66" s="353"/>
      <c r="BY66" s="353"/>
      <c r="BZ66" s="353"/>
      <c r="CA66" s="353"/>
      <c r="CB66" s="353"/>
      <c r="CC66" s="353"/>
      <c r="CD66" s="353"/>
      <c r="CE66" s="353"/>
      <c r="CF66" s="353"/>
      <c r="CG66" s="353"/>
      <c r="CH66" s="353"/>
      <c r="CI66" s="353"/>
      <c r="CJ66" s="353"/>
      <c r="CK66" s="353"/>
      <c r="CL66" s="353"/>
      <c r="CM66" s="353"/>
      <c r="CN66" s="353"/>
      <c r="CO66" s="353"/>
      <c r="CP66" s="353"/>
      <c r="CQ66" s="353"/>
      <c r="CR66" s="353"/>
      <c r="CS66" s="353"/>
      <c r="CT66" s="353"/>
      <c r="CU66" s="353"/>
      <c r="CV66" s="353"/>
      <c r="CW66" s="353"/>
      <c r="CX66" s="353"/>
      <c r="CY66" s="353"/>
      <c r="CZ66" s="353"/>
      <c r="DA66" s="353"/>
      <c r="DB66" s="353"/>
      <c r="DC66" s="353"/>
      <c r="DD66" s="353"/>
      <c r="DE66" s="353"/>
      <c r="DF66" s="353"/>
      <c r="DG66" s="353"/>
      <c r="DH66" s="353"/>
      <c r="DI66" s="353"/>
      <c r="DJ66" s="353"/>
      <c r="DK66" s="353"/>
      <c r="DL66" s="353"/>
      <c r="DM66" s="353"/>
      <c r="DN66" s="353"/>
      <c r="DO66" s="353"/>
      <c r="DP66" s="353"/>
      <c r="DQ66" s="353"/>
      <c r="DR66" s="353"/>
      <c r="DS66" s="353"/>
      <c r="DT66" s="353"/>
      <c r="DU66" s="353"/>
      <c r="DV66" s="353"/>
      <c r="DW66" s="353"/>
      <c r="DX66" s="353"/>
      <c r="DY66" s="353"/>
      <c r="DZ66" s="353"/>
      <c r="EA66" s="353"/>
      <c r="EB66" s="353"/>
      <c r="EC66" s="353"/>
      <c r="ED66" s="353"/>
      <c r="EE66" s="353"/>
      <c r="EF66" s="353"/>
      <c r="EG66" s="353"/>
      <c r="EH66" s="353"/>
      <c r="EI66" s="353"/>
      <c r="EJ66" s="353"/>
      <c r="EK66" s="353"/>
      <c r="EL66" s="353"/>
      <c r="EM66" s="353"/>
      <c r="EN66" s="353"/>
      <c r="EO66" s="353"/>
      <c r="EP66" s="353"/>
      <c r="EQ66" s="353"/>
      <c r="ER66" s="353"/>
      <c r="ES66" s="353"/>
      <c r="ET66" s="353"/>
      <c r="EU66" s="353"/>
      <c r="EV66" s="353"/>
      <c r="EW66" s="353"/>
      <c r="EX66" s="353"/>
      <c r="EY66" s="353"/>
      <c r="EZ66" s="353"/>
      <c r="FA66" s="353"/>
      <c r="FB66" s="353"/>
      <c r="FC66" s="353"/>
      <c r="FD66" s="353"/>
      <c r="FE66" s="353"/>
      <c r="FF66" s="353"/>
      <c r="FG66" s="353"/>
      <c r="FH66" s="353"/>
      <c r="FI66" s="353"/>
      <c r="FJ66" s="353"/>
      <c r="FK66" s="353"/>
      <c r="FL66" s="353"/>
      <c r="FM66" s="353"/>
      <c r="FN66" s="353"/>
      <c r="FO66" s="353"/>
      <c r="FP66" s="353"/>
      <c r="FQ66" s="353"/>
      <c r="FR66" s="353"/>
      <c r="FS66" s="353"/>
      <c r="FT66" s="353"/>
      <c r="FU66" s="353"/>
      <c r="FV66" s="353"/>
      <c r="FW66" s="353"/>
      <c r="FX66" s="353"/>
      <c r="FY66" s="353"/>
      <c r="FZ66" s="353"/>
      <c r="GA66" s="353"/>
      <c r="GB66" s="353"/>
      <c r="GC66" s="353"/>
      <c r="GD66" s="353"/>
      <c r="GE66" s="353"/>
      <c r="GF66" s="353"/>
      <c r="GG66" s="353"/>
      <c r="GH66" s="353"/>
      <c r="GI66" s="353"/>
      <c r="GJ66" s="353"/>
      <c r="GK66" s="353"/>
      <c r="GL66" s="353"/>
      <c r="GM66" s="353"/>
      <c r="GN66" s="353"/>
      <c r="GO66" s="353"/>
      <c r="GP66" s="353"/>
      <c r="GQ66" s="353"/>
      <c r="GR66" s="353"/>
      <c r="GS66" s="353"/>
      <c r="GT66" s="353"/>
      <c r="GU66" s="353"/>
      <c r="GV66" s="353"/>
      <c r="GW66" s="353"/>
      <c r="GX66" s="353"/>
      <c r="GY66" s="353"/>
      <c r="GZ66" s="353"/>
      <c r="HA66" s="353"/>
      <c r="HB66" s="353"/>
      <c r="HC66" s="353"/>
      <c r="HD66" s="353"/>
      <c r="HE66" s="353"/>
      <c r="HF66" s="353"/>
      <c r="HG66" s="353"/>
      <c r="HH66" s="353"/>
      <c r="HI66" s="353"/>
      <c r="HJ66" s="353"/>
      <c r="HK66" s="353"/>
      <c r="HL66" s="353"/>
      <c r="HM66" s="353"/>
      <c r="HN66" s="353"/>
      <c r="HO66" s="353"/>
      <c r="HP66" s="353"/>
      <c r="HQ66" s="353"/>
      <c r="HR66" s="353"/>
      <c r="HS66" s="353"/>
      <c r="HT66" s="353"/>
      <c r="HU66" s="353"/>
      <c r="HV66" s="353"/>
      <c r="HW66" s="353"/>
      <c r="HX66" s="353"/>
      <c r="HY66" s="353"/>
      <c r="HZ66" s="353"/>
      <c r="IA66" s="353"/>
      <c r="IB66" s="353"/>
      <c r="IC66" s="353"/>
      <c r="ID66" s="353"/>
      <c r="IE66" s="353"/>
      <c r="IF66" s="353"/>
      <c r="IG66" s="353"/>
      <c r="IH66" s="353"/>
      <c r="II66" s="353"/>
      <c r="IJ66" s="353"/>
      <c r="IK66" s="353"/>
      <c r="IL66" s="353"/>
      <c r="IM66" s="353"/>
      <c r="IN66" s="353"/>
      <c r="IO66" s="353"/>
      <c r="IP66" s="353"/>
      <c r="IQ66" s="353"/>
      <c r="IR66" s="353"/>
      <c r="IS66" s="353"/>
      <c r="IT66" s="353"/>
      <c r="IU66" s="353"/>
      <c r="IV66" s="353"/>
    </row>
    <row r="67" s="546" customFormat="1" ht="24" customHeight="1" spans="1:256">
      <c r="A67" s="353"/>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c r="BT67" s="353"/>
      <c r="BU67" s="353"/>
      <c r="BV67" s="353"/>
      <c r="BW67" s="353"/>
      <c r="BX67" s="353"/>
      <c r="BY67" s="353"/>
      <c r="BZ67" s="353"/>
      <c r="CA67" s="353"/>
      <c r="CB67" s="353"/>
      <c r="CC67" s="353"/>
      <c r="CD67" s="353"/>
      <c r="CE67" s="353"/>
      <c r="CF67" s="353"/>
      <c r="CG67" s="353"/>
      <c r="CH67" s="353"/>
      <c r="CI67" s="353"/>
      <c r="CJ67" s="353"/>
      <c r="CK67" s="353"/>
      <c r="CL67" s="353"/>
      <c r="CM67" s="353"/>
      <c r="CN67" s="353"/>
      <c r="CO67" s="353"/>
      <c r="CP67" s="353"/>
      <c r="CQ67" s="353"/>
      <c r="CR67" s="353"/>
      <c r="CS67" s="353"/>
      <c r="CT67" s="353"/>
      <c r="CU67" s="353"/>
      <c r="CV67" s="353"/>
      <c r="CW67" s="353"/>
      <c r="CX67" s="353"/>
      <c r="CY67" s="353"/>
      <c r="CZ67" s="353"/>
      <c r="DA67" s="353"/>
      <c r="DB67" s="353"/>
      <c r="DC67" s="353"/>
      <c r="DD67" s="353"/>
      <c r="DE67" s="353"/>
      <c r="DF67" s="353"/>
      <c r="DG67" s="353"/>
      <c r="DH67" s="353"/>
      <c r="DI67" s="353"/>
      <c r="DJ67" s="353"/>
      <c r="DK67" s="353"/>
      <c r="DL67" s="353"/>
      <c r="DM67" s="353"/>
      <c r="DN67" s="353"/>
      <c r="DO67" s="353"/>
      <c r="DP67" s="353"/>
      <c r="DQ67" s="353"/>
      <c r="DR67" s="353"/>
      <c r="DS67" s="353"/>
      <c r="DT67" s="353"/>
      <c r="DU67" s="353"/>
      <c r="DV67" s="353"/>
      <c r="DW67" s="353"/>
      <c r="DX67" s="353"/>
      <c r="DY67" s="353"/>
      <c r="DZ67" s="353"/>
      <c r="EA67" s="353"/>
      <c r="EB67" s="353"/>
      <c r="EC67" s="353"/>
      <c r="ED67" s="353"/>
      <c r="EE67" s="353"/>
      <c r="EF67" s="353"/>
      <c r="EG67" s="353"/>
      <c r="EH67" s="353"/>
      <c r="EI67" s="353"/>
      <c r="EJ67" s="353"/>
      <c r="EK67" s="353"/>
      <c r="EL67" s="353"/>
      <c r="EM67" s="353"/>
      <c r="EN67" s="353"/>
      <c r="EO67" s="353"/>
      <c r="EP67" s="353"/>
      <c r="EQ67" s="353"/>
      <c r="ER67" s="353"/>
      <c r="ES67" s="353"/>
      <c r="ET67" s="353"/>
      <c r="EU67" s="353"/>
      <c r="EV67" s="353"/>
      <c r="EW67" s="353"/>
      <c r="EX67" s="353"/>
      <c r="EY67" s="353"/>
      <c r="EZ67" s="353"/>
      <c r="FA67" s="353"/>
      <c r="FB67" s="353"/>
      <c r="FC67" s="353"/>
      <c r="FD67" s="353"/>
      <c r="FE67" s="353"/>
      <c r="FF67" s="353"/>
      <c r="FG67" s="353"/>
      <c r="FH67" s="353"/>
      <c r="FI67" s="353"/>
      <c r="FJ67" s="353"/>
      <c r="FK67" s="353"/>
      <c r="FL67" s="353"/>
      <c r="FM67" s="353"/>
      <c r="FN67" s="353"/>
      <c r="FO67" s="353"/>
      <c r="FP67" s="353"/>
      <c r="FQ67" s="353"/>
      <c r="FR67" s="353"/>
      <c r="FS67" s="353"/>
      <c r="FT67" s="353"/>
      <c r="FU67" s="353"/>
      <c r="FV67" s="353"/>
      <c r="FW67" s="353"/>
      <c r="FX67" s="353"/>
      <c r="FY67" s="353"/>
      <c r="FZ67" s="353"/>
      <c r="GA67" s="353"/>
      <c r="GB67" s="353"/>
      <c r="GC67" s="353"/>
      <c r="GD67" s="353"/>
      <c r="GE67" s="353"/>
      <c r="GF67" s="353"/>
      <c r="GG67" s="353"/>
      <c r="GH67" s="353"/>
      <c r="GI67" s="353"/>
      <c r="GJ67" s="353"/>
      <c r="GK67" s="353"/>
      <c r="GL67" s="353"/>
      <c r="GM67" s="353"/>
      <c r="GN67" s="353"/>
      <c r="GO67" s="353"/>
      <c r="GP67" s="353"/>
      <c r="GQ67" s="353"/>
      <c r="GR67" s="353"/>
      <c r="GS67" s="353"/>
      <c r="GT67" s="353"/>
      <c r="GU67" s="353"/>
      <c r="GV67" s="353"/>
      <c r="GW67" s="353"/>
      <c r="GX67" s="353"/>
      <c r="GY67" s="353"/>
      <c r="GZ67" s="353"/>
      <c r="HA67" s="353"/>
      <c r="HB67" s="353"/>
      <c r="HC67" s="353"/>
      <c r="HD67" s="353"/>
      <c r="HE67" s="353"/>
      <c r="HF67" s="353"/>
      <c r="HG67" s="353"/>
      <c r="HH67" s="353"/>
      <c r="HI67" s="353"/>
      <c r="HJ67" s="353"/>
      <c r="HK67" s="353"/>
      <c r="HL67" s="353"/>
      <c r="HM67" s="353"/>
      <c r="HN67" s="353"/>
      <c r="HO67" s="353"/>
      <c r="HP67" s="353"/>
      <c r="HQ67" s="353"/>
      <c r="HR67" s="353"/>
      <c r="HS67" s="353"/>
      <c r="HT67" s="353"/>
      <c r="HU67" s="353"/>
      <c r="HV67" s="353"/>
      <c r="HW67" s="353"/>
      <c r="HX67" s="353"/>
      <c r="HY67" s="353"/>
      <c r="HZ67" s="353"/>
      <c r="IA67" s="353"/>
      <c r="IB67" s="353"/>
      <c r="IC67" s="353"/>
      <c r="ID67" s="353"/>
      <c r="IE67" s="353"/>
      <c r="IF67" s="353"/>
      <c r="IG67" s="353"/>
      <c r="IH67" s="353"/>
      <c r="II67" s="353"/>
      <c r="IJ67" s="353"/>
      <c r="IK67" s="353"/>
      <c r="IL67" s="353"/>
      <c r="IM67" s="353"/>
      <c r="IN67" s="353"/>
      <c r="IO67" s="353"/>
      <c r="IP67" s="353"/>
      <c r="IQ67" s="353"/>
      <c r="IR67" s="353"/>
      <c r="IS67" s="353"/>
      <c r="IT67" s="353"/>
      <c r="IU67" s="353"/>
      <c r="IV67" s="353"/>
    </row>
    <row r="68" s="546" customFormat="1" ht="24" customHeight="1" spans="1:256">
      <c r="A68" s="353"/>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c r="BR68" s="353"/>
      <c r="BS68" s="353"/>
      <c r="BT68" s="353"/>
      <c r="BU68" s="353"/>
      <c r="BV68" s="353"/>
      <c r="BW68" s="353"/>
      <c r="BX68" s="353"/>
      <c r="BY68" s="353"/>
      <c r="BZ68" s="353"/>
      <c r="CA68" s="353"/>
      <c r="CB68" s="353"/>
      <c r="CC68" s="353"/>
      <c r="CD68" s="353"/>
      <c r="CE68" s="353"/>
      <c r="CF68" s="353"/>
      <c r="CG68" s="353"/>
      <c r="CH68" s="353"/>
      <c r="CI68" s="353"/>
      <c r="CJ68" s="353"/>
      <c r="CK68" s="353"/>
      <c r="CL68" s="353"/>
      <c r="CM68" s="353"/>
      <c r="CN68" s="353"/>
      <c r="CO68" s="353"/>
      <c r="CP68" s="353"/>
      <c r="CQ68" s="353"/>
      <c r="CR68" s="353"/>
      <c r="CS68" s="353"/>
      <c r="CT68" s="353"/>
      <c r="CU68" s="353"/>
      <c r="CV68" s="353"/>
      <c r="CW68" s="353"/>
      <c r="CX68" s="353"/>
      <c r="CY68" s="353"/>
      <c r="CZ68" s="353"/>
      <c r="DA68" s="353"/>
      <c r="DB68" s="353"/>
      <c r="DC68" s="353"/>
      <c r="DD68" s="353"/>
      <c r="DE68" s="353"/>
      <c r="DF68" s="353"/>
      <c r="DG68" s="353"/>
      <c r="DH68" s="353"/>
      <c r="DI68" s="353"/>
      <c r="DJ68" s="353"/>
      <c r="DK68" s="353"/>
      <c r="DL68" s="353"/>
      <c r="DM68" s="353"/>
      <c r="DN68" s="353"/>
      <c r="DO68" s="353"/>
      <c r="DP68" s="353"/>
      <c r="DQ68" s="353"/>
      <c r="DR68" s="353"/>
      <c r="DS68" s="353"/>
      <c r="DT68" s="353"/>
      <c r="DU68" s="353"/>
      <c r="DV68" s="353"/>
      <c r="DW68" s="353"/>
      <c r="DX68" s="353"/>
      <c r="DY68" s="353"/>
      <c r="DZ68" s="353"/>
      <c r="EA68" s="353"/>
      <c r="EB68" s="353"/>
      <c r="EC68" s="353"/>
      <c r="ED68" s="353"/>
      <c r="EE68" s="353"/>
      <c r="EF68" s="353"/>
      <c r="EG68" s="353"/>
      <c r="EH68" s="353"/>
      <c r="EI68" s="353"/>
      <c r="EJ68" s="353"/>
      <c r="EK68" s="353"/>
      <c r="EL68" s="353"/>
      <c r="EM68" s="353"/>
      <c r="EN68" s="353"/>
      <c r="EO68" s="353"/>
      <c r="EP68" s="353"/>
      <c r="EQ68" s="353"/>
      <c r="ER68" s="353"/>
      <c r="ES68" s="353"/>
      <c r="ET68" s="353"/>
      <c r="EU68" s="353"/>
      <c r="EV68" s="353"/>
      <c r="EW68" s="353"/>
      <c r="EX68" s="353"/>
      <c r="EY68" s="353"/>
      <c r="EZ68" s="353"/>
      <c r="FA68" s="353"/>
      <c r="FB68" s="353"/>
      <c r="FC68" s="353"/>
      <c r="FD68" s="353"/>
      <c r="FE68" s="353"/>
      <c r="FF68" s="353"/>
      <c r="FG68" s="353"/>
      <c r="FH68" s="353"/>
      <c r="FI68" s="353"/>
      <c r="FJ68" s="353"/>
      <c r="FK68" s="353"/>
      <c r="FL68" s="353"/>
      <c r="FM68" s="353"/>
      <c r="FN68" s="353"/>
      <c r="FO68" s="353"/>
      <c r="FP68" s="353"/>
      <c r="FQ68" s="353"/>
      <c r="FR68" s="353"/>
      <c r="FS68" s="353"/>
      <c r="FT68" s="353"/>
      <c r="FU68" s="353"/>
      <c r="FV68" s="353"/>
      <c r="FW68" s="353"/>
      <c r="FX68" s="353"/>
      <c r="FY68" s="353"/>
      <c r="FZ68" s="353"/>
      <c r="GA68" s="353"/>
      <c r="GB68" s="353"/>
      <c r="GC68" s="353"/>
      <c r="GD68" s="353"/>
      <c r="GE68" s="353"/>
      <c r="GF68" s="353"/>
      <c r="GG68" s="353"/>
      <c r="GH68" s="353"/>
      <c r="GI68" s="353"/>
      <c r="GJ68" s="353"/>
      <c r="GK68" s="353"/>
      <c r="GL68" s="353"/>
      <c r="GM68" s="353"/>
      <c r="GN68" s="353"/>
      <c r="GO68" s="353"/>
      <c r="GP68" s="353"/>
      <c r="GQ68" s="353"/>
      <c r="GR68" s="353"/>
      <c r="GS68" s="353"/>
      <c r="GT68" s="353"/>
      <c r="GU68" s="353"/>
      <c r="GV68" s="353"/>
      <c r="GW68" s="353"/>
      <c r="GX68" s="353"/>
      <c r="GY68" s="353"/>
      <c r="GZ68" s="353"/>
      <c r="HA68" s="353"/>
      <c r="HB68" s="353"/>
      <c r="HC68" s="353"/>
      <c r="HD68" s="353"/>
      <c r="HE68" s="353"/>
      <c r="HF68" s="353"/>
      <c r="HG68" s="353"/>
      <c r="HH68" s="353"/>
      <c r="HI68" s="353"/>
      <c r="HJ68" s="353"/>
      <c r="HK68" s="353"/>
      <c r="HL68" s="353"/>
      <c r="HM68" s="353"/>
      <c r="HN68" s="353"/>
      <c r="HO68" s="353"/>
      <c r="HP68" s="353"/>
      <c r="HQ68" s="353"/>
      <c r="HR68" s="353"/>
      <c r="HS68" s="353"/>
      <c r="HT68" s="353"/>
      <c r="HU68" s="353"/>
      <c r="HV68" s="353"/>
      <c r="HW68" s="353"/>
      <c r="HX68" s="353"/>
      <c r="HY68" s="353"/>
      <c r="HZ68" s="353"/>
      <c r="IA68" s="353"/>
      <c r="IB68" s="353"/>
      <c r="IC68" s="353"/>
      <c r="ID68" s="353"/>
      <c r="IE68" s="353"/>
      <c r="IF68" s="353"/>
      <c r="IG68" s="353"/>
      <c r="IH68" s="353"/>
      <c r="II68" s="353"/>
      <c r="IJ68" s="353"/>
      <c r="IK68" s="353"/>
      <c r="IL68" s="353"/>
      <c r="IM68" s="353"/>
      <c r="IN68" s="353"/>
      <c r="IO68" s="353"/>
      <c r="IP68" s="353"/>
      <c r="IQ68" s="353"/>
      <c r="IR68" s="353"/>
      <c r="IS68" s="353"/>
      <c r="IT68" s="353"/>
      <c r="IU68" s="353"/>
      <c r="IV68" s="353"/>
    </row>
    <row r="69" s="546" customFormat="1" ht="24" customHeight="1" spans="1:256">
      <c r="A69" s="353"/>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c r="BR69" s="353"/>
      <c r="BS69" s="353"/>
      <c r="BT69" s="353"/>
      <c r="BU69" s="353"/>
      <c r="BV69" s="353"/>
      <c r="BW69" s="353"/>
      <c r="BX69" s="353"/>
      <c r="BY69" s="353"/>
      <c r="BZ69" s="353"/>
      <c r="CA69" s="353"/>
      <c r="CB69" s="353"/>
      <c r="CC69" s="353"/>
      <c r="CD69" s="353"/>
      <c r="CE69" s="353"/>
      <c r="CF69" s="353"/>
      <c r="CG69" s="353"/>
      <c r="CH69" s="353"/>
      <c r="CI69" s="353"/>
      <c r="CJ69" s="353"/>
      <c r="CK69" s="353"/>
      <c r="CL69" s="353"/>
      <c r="CM69" s="353"/>
      <c r="CN69" s="353"/>
      <c r="CO69" s="353"/>
      <c r="CP69" s="353"/>
      <c r="CQ69" s="353"/>
      <c r="CR69" s="353"/>
      <c r="CS69" s="353"/>
      <c r="CT69" s="353"/>
      <c r="CU69" s="353"/>
      <c r="CV69" s="353"/>
      <c r="CW69" s="353"/>
      <c r="CX69" s="353"/>
      <c r="CY69" s="353"/>
      <c r="CZ69" s="353"/>
      <c r="DA69" s="353"/>
      <c r="DB69" s="353"/>
      <c r="DC69" s="353"/>
      <c r="DD69" s="353"/>
      <c r="DE69" s="353"/>
      <c r="DF69" s="353"/>
      <c r="DG69" s="353"/>
      <c r="DH69" s="353"/>
      <c r="DI69" s="353"/>
      <c r="DJ69" s="353"/>
      <c r="DK69" s="353"/>
      <c r="DL69" s="353"/>
      <c r="DM69" s="353"/>
      <c r="DN69" s="353"/>
      <c r="DO69" s="353"/>
      <c r="DP69" s="353"/>
      <c r="DQ69" s="353"/>
      <c r="DR69" s="353"/>
      <c r="DS69" s="353"/>
      <c r="DT69" s="353"/>
      <c r="DU69" s="353"/>
      <c r="DV69" s="353"/>
      <c r="DW69" s="353"/>
      <c r="DX69" s="353"/>
      <c r="DY69" s="353"/>
      <c r="DZ69" s="353"/>
      <c r="EA69" s="353"/>
      <c r="EB69" s="353"/>
      <c r="EC69" s="353"/>
      <c r="ED69" s="353"/>
      <c r="EE69" s="353"/>
      <c r="EF69" s="353"/>
      <c r="EG69" s="353"/>
      <c r="EH69" s="353"/>
      <c r="EI69" s="353"/>
      <c r="EJ69" s="353"/>
      <c r="EK69" s="353"/>
      <c r="EL69" s="353"/>
      <c r="EM69" s="353"/>
      <c r="EN69" s="353"/>
      <c r="EO69" s="353"/>
      <c r="EP69" s="353"/>
      <c r="EQ69" s="353"/>
      <c r="ER69" s="353"/>
      <c r="ES69" s="353"/>
      <c r="ET69" s="353"/>
      <c r="EU69" s="353"/>
      <c r="EV69" s="353"/>
      <c r="EW69" s="353"/>
      <c r="EX69" s="353"/>
      <c r="EY69" s="353"/>
      <c r="EZ69" s="353"/>
      <c r="FA69" s="353"/>
      <c r="FB69" s="353"/>
      <c r="FC69" s="353"/>
      <c r="FD69" s="353"/>
      <c r="FE69" s="353"/>
      <c r="FF69" s="353"/>
      <c r="FG69" s="353"/>
      <c r="FH69" s="353"/>
      <c r="FI69" s="353"/>
      <c r="FJ69" s="353"/>
      <c r="FK69" s="353"/>
      <c r="FL69" s="353"/>
      <c r="FM69" s="353"/>
      <c r="FN69" s="353"/>
      <c r="FO69" s="353"/>
      <c r="FP69" s="353"/>
      <c r="FQ69" s="353"/>
      <c r="FR69" s="353"/>
      <c r="FS69" s="353"/>
      <c r="FT69" s="353"/>
      <c r="FU69" s="353"/>
      <c r="FV69" s="353"/>
      <c r="FW69" s="353"/>
      <c r="FX69" s="353"/>
      <c r="FY69" s="353"/>
      <c r="FZ69" s="353"/>
      <c r="GA69" s="353"/>
      <c r="GB69" s="353"/>
      <c r="GC69" s="353"/>
      <c r="GD69" s="353"/>
      <c r="GE69" s="353"/>
      <c r="GF69" s="353"/>
      <c r="GG69" s="353"/>
      <c r="GH69" s="353"/>
      <c r="GI69" s="353"/>
      <c r="GJ69" s="353"/>
      <c r="GK69" s="353"/>
      <c r="GL69" s="353"/>
      <c r="GM69" s="353"/>
      <c r="GN69" s="353"/>
      <c r="GO69" s="353"/>
      <c r="GP69" s="353"/>
      <c r="GQ69" s="353"/>
      <c r="GR69" s="353"/>
      <c r="GS69" s="353"/>
      <c r="GT69" s="353"/>
      <c r="GU69" s="353"/>
      <c r="GV69" s="353"/>
      <c r="GW69" s="353"/>
      <c r="GX69" s="353"/>
      <c r="GY69" s="353"/>
      <c r="GZ69" s="353"/>
      <c r="HA69" s="353"/>
      <c r="HB69" s="353"/>
      <c r="HC69" s="353"/>
      <c r="HD69" s="353"/>
      <c r="HE69" s="353"/>
      <c r="HF69" s="353"/>
      <c r="HG69" s="353"/>
      <c r="HH69" s="353"/>
      <c r="HI69" s="353"/>
      <c r="HJ69" s="353"/>
      <c r="HK69" s="353"/>
      <c r="HL69" s="353"/>
      <c r="HM69" s="353"/>
      <c r="HN69" s="353"/>
      <c r="HO69" s="353"/>
      <c r="HP69" s="353"/>
      <c r="HQ69" s="353"/>
      <c r="HR69" s="353"/>
      <c r="HS69" s="353"/>
      <c r="HT69" s="353"/>
      <c r="HU69" s="353"/>
      <c r="HV69" s="353"/>
      <c r="HW69" s="353"/>
      <c r="HX69" s="353"/>
      <c r="HY69" s="353"/>
      <c r="HZ69" s="353"/>
      <c r="IA69" s="353"/>
      <c r="IB69" s="353"/>
      <c r="IC69" s="353"/>
      <c r="ID69" s="353"/>
      <c r="IE69" s="353"/>
      <c r="IF69" s="353"/>
      <c r="IG69" s="353"/>
      <c r="IH69" s="353"/>
      <c r="II69" s="353"/>
      <c r="IJ69" s="353"/>
      <c r="IK69" s="353"/>
      <c r="IL69" s="353"/>
      <c r="IM69" s="353"/>
      <c r="IN69" s="353"/>
      <c r="IO69" s="353"/>
      <c r="IP69" s="353"/>
      <c r="IQ69" s="353"/>
      <c r="IR69" s="353"/>
      <c r="IS69" s="353"/>
      <c r="IT69" s="353"/>
      <c r="IU69" s="353"/>
      <c r="IV69" s="353"/>
    </row>
    <row r="70" s="546" customFormat="1" ht="24" customHeight="1" spans="1:256">
      <c r="A70" s="353"/>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3"/>
      <c r="BO70" s="353"/>
      <c r="BP70" s="353"/>
      <c r="BQ70" s="353"/>
      <c r="BR70" s="353"/>
      <c r="BS70" s="353"/>
      <c r="BT70" s="353"/>
      <c r="BU70" s="353"/>
      <c r="BV70" s="353"/>
      <c r="BW70" s="353"/>
      <c r="BX70" s="353"/>
      <c r="BY70" s="353"/>
      <c r="BZ70" s="353"/>
      <c r="CA70" s="353"/>
      <c r="CB70" s="353"/>
      <c r="CC70" s="353"/>
      <c r="CD70" s="353"/>
      <c r="CE70" s="353"/>
      <c r="CF70" s="353"/>
      <c r="CG70" s="353"/>
      <c r="CH70" s="353"/>
      <c r="CI70" s="353"/>
      <c r="CJ70" s="353"/>
      <c r="CK70" s="353"/>
      <c r="CL70" s="353"/>
      <c r="CM70" s="353"/>
      <c r="CN70" s="353"/>
      <c r="CO70" s="353"/>
      <c r="CP70" s="353"/>
      <c r="CQ70" s="353"/>
      <c r="CR70" s="353"/>
      <c r="CS70" s="353"/>
      <c r="CT70" s="353"/>
      <c r="CU70" s="353"/>
      <c r="CV70" s="353"/>
      <c r="CW70" s="353"/>
      <c r="CX70" s="353"/>
      <c r="CY70" s="353"/>
      <c r="CZ70" s="353"/>
      <c r="DA70" s="353"/>
      <c r="DB70" s="353"/>
      <c r="DC70" s="353"/>
      <c r="DD70" s="353"/>
      <c r="DE70" s="353"/>
      <c r="DF70" s="353"/>
      <c r="DG70" s="353"/>
      <c r="DH70" s="353"/>
      <c r="DI70" s="353"/>
      <c r="DJ70" s="353"/>
      <c r="DK70" s="353"/>
      <c r="DL70" s="353"/>
      <c r="DM70" s="353"/>
      <c r="DN70" s="353"/>
      <c r="DO70" s="353"/>
      <c r="DP70" s="353"/>
      <c r="DQ70" s="353"/>
      <c r="DR70" s="353"/>
      <c r="DS70" s="353"/>
      <c r="DT70" s="353"/>
      <c r="DU70" s="353"/>
      <c r="DV70" s="353"/>
      <c r="DW70" s="353"/>
      <c r="DX70" s="353"/>
      <c r="DY70" s="353"/>
      <c r="DZ70" s="353"/>
      <c r="EA70" s="353"/>
      <c r="EB70" s="353"/>
      <c r="EC70" s="353"/>
      <c r="ED70" s="353"/>
      <c r="EE70" s="353"/>
      <c r="EF70" s="353"/>
      <c r="EG70" s="353"/>
      <c r="EH70" s="353"/>
      <c r="EI70" s="353"/>
      <c r="EJ70" s="353"/>
      <c r="EK70" s="353"/>
      <c r="EL70" s="353"/>
      <c r="EM70" s="353"/>
      <c r="EN70" s="353"/>
      <c r="EO70" s="353"/>
      <c r="EP70" s="353"/>
      <c r="EQ70" s="353"/>
      <c r="ER70" s="353"/>
      <c r="ES70" s="353"/>
      <c r="ET70" s="353"/>
      <c r="EU70" s="353"/>
      <c r="EV70" s="353"/>
      <c r="EW70" s="353"/>
      <c r="EX70" s="353"/>
      <c r="EY70" s="353"/>
      <c r="EZ70" s="353"/>
      <c r="FA70" s="353"/>
      <c r="FB70" s="353"/>
      <c r="FC70" s="353"/>
      <c r="FD70" s="353"/>
      <c r="FE70" s="353"/>
      <c r="FF70" s="353"/>
      <c r="FG70" s="353"/>
      <c r="FH70" s="353"/>
      <c r="FI70" s="353"/>
      <c r="FJ70" s="353"/>
      <c r="FK70" s="353"/>
      <c r="FL70" s="353"/>
      <c r="FM70" s="353"/>
      <c r="FN70" s="353"/>
      <c r="FO70" s="353"/>
      <c r="FP70" s="353"/>
      <c r="FQ70" s="353"/>
      <c r="FR70" s="353"/>
      <c r="FS70" s="353"/>
      <c r="FT70" s="353"/>
      <c r="FU70" s="353"/>
      <c r="FV70" s="353"/>
      <c r="FW70" s="353"/>
      <c r="FX70" s="353"/>
      <c r="FY70" s="353"/>
      <c r="FZ70" s="353"/>
      <c r="GA70" s="353"/>
      <c r="GB70" s="353"/>
      <c r="GC70" s="353"/>
      <c r="GD70" s="353"/>
      <c r="GE70" s="353"/>
      <c r="GF70" s="353"/>
      <c r="GG70" s="353"/>
      <c r="GH70" s="353"/>
      <c r="GI70" s="353"/>
      <c r="GJ70" s="353"/>
      <c r="GK70" s="353"/>
      <c r="GL70" s="353"/>
      <c r="GM70" s="353"/>
      <c r="GN70" s="353"/>
      <c r="GO70" s="353"/>
      <c r="GP70" s="353"/>
      <c r="GQ70" s="353"/>
      <c r="GR70" s="353"/>
      <c r="GS70" s="353"/>
      <c r="GT70" s="353"/>
      <c r="GU70" s="353"/>
      <c r="GV70" s="353"/>
      <c r="GW70" s="353"/>
      <c r="GX70" s="353"/>
      <c r="GY70" s="353"/>
      <c r="GZ70" s="353"/>
      <c r="HA70" s="353"/>
      <c r="HB70" s="353"/>
      <c r="HC70" s="353"/>
      <c r="HD70" s="353"/>
      <c r="HE70" s="353"/>
      <c r="HF70" s="353"/>
      <c r="HG70" s="353"/>
      <c r="HH70" s="353"/>
      <c r="HI70" s="353"/>
      <c r="HJ70" s="353"/>
      <c r="HK70" s="353"/>
      <c r="HL70" s="353"/>
      <c r="HM70" s="353"/>
      <c r="HN70" s="353"/>
      <c r="HO70" s="353"/>
      <c r="HP70" s="353"/>
      <c r="HQ70" s="353"/>
      <c r="HR70" s="353"/>
      <c r="HS70" s="353"/>
      <c r="HT70" s="353"/>
      <c r="HU70" s="353"/>
      <c r="HV70" s="353"/>
      <c r="HW70" s="353"/>
      <c r="HX70" s="353"/>
      <c r="HY70" s="353"/>
      <c r="HZ70" s="353"/>
      <c r="IA70" s="353"/>
      <c r="IB70" s="353"/>
      <c r="IC70" s="353"/>
      <c r="ID70" s="353"/>
      <c r="IE70" s="353"/>
      <c r="IF70" s="353"/>
      <c r="IG70" s="353"/>
      <c r="IH70" s="353"/>
      <c r="II70" s="353"/>
      <c r="IJ70" s="353"/>
      <c r="IK70" s="353"/>
      <c r="IL70" s="353"/>
      <c r="IM70" s="353"/>
      <c r="IN70" s="353"/>
      <c r="IO70" s="353"/>
      <c r="IP70" s="353"/>
      <c r="IQ70" s="353"/>
      <c r="IR70" s="353"/>
      <c r="IS70" s="353"/>
      <c r="IT70" s="353"/>
      <c r="IU70" s="353"/>
      <c r="IV70" s="353"/>
    </row>
    <row r="71" s="546" customFormat="1" ht="24" customHeight="1" spans="1:256">
      <c r="A71" s="353"/>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c r="BT71" s="353"/>
      <c r="BU71" s="353"/>
      <c r="BV71" s="353"/>
      <c r="BW71" s="353"/>
      <c r="BX71" s="353"/>
      <c r="BY71" s="353"/>
      <c r="BZ71" s="353"/>
      <c r="CA71" s="353"/>
      <c r="CB71" s="353"/>
      <c r="CC71" s="353"/>
      <c r="CD71" s="353"/>
      <c r="CE71" s="353"/>
      <c r="CF71" s="353"/>
      <c r="CG71" s="353"/>
      <c r="CH71" s="353"/>
      <c r="CI71" s="353"/>
      <c r="CJ71" s="353"/>
      <c r="CK71" s="353"/>
      <c r="CL71" s="353"/>
      <c r="CM71" s="353"/>
      <c r="CN71" s="353"/>
      <c r="CO71" s="353"/>
      <c r="CP71" s="353"/>
      <c r="CQ71" s="353"/>
      <c r="CR71" s="353"/>
      <c r="CS71" s="353"/>
      <c r="CT71" s="353"/>
      <c r="CU71" s="353"/>
      <c r="CV71" s="353"/>
      <c r="CW71" s="353"/>
      <c r="CX71" s="353"/>
      <c r="CY71" s="353"/>
      <c r="CZ71" s="353"/>
      <c r="DA71" s="353"/>
      <c r="DB71" s="353"/>
      <c r="DC71" s="353"/>
      <c r="DD71" s="353"/>
      <c r="DE71" s="353"/>
      <c r="DF71" s="353"/>
      <c r="DG71" s="353"/>
      <c r="DH71" s="353"/>
      <c r="DI71" s="353"/>
      <c r="DJ71" s="353"/>
      <c r="DK71" s="353"/>
      <c r="DL71" s="353"/>
      <c r="DM71" s="353"/>
      <c r="DN71" s="353"/>
      <c r="DO71" s="353"/>
      <c r="DP71" s="353"/>
      <c r="DQ71" s="353"/>
      <c r="DR71" s="353"/>
      <c r="DS71" s="353"/>
      <c r="DT71" s="353"/>
      <c r="DU71" s="353"/>
      <c r="DV71" s="353"/>
      <c r="DW71" s="353"/>
      <c r="DX71" s="353"/>
      <c r="DY71" s="353"/>
      <c r="DZ71" s="353"/>
      <c r="EA71" s="353"/>
      <c r="EB71" s="353"/>
      <c r="EC71" s="353"/>
      <c r="ED71" s="353"/>
      <c r="EE71" s="353"/>
      <c r="EF71" s="353"/>
      <c r="EG71" s="353"/>
      <c r="EH71" s="353"/>
      <c r="EI71" s="353"/>
      <c r="EJ71" s="353"/>
      <c r="EK71" s="353"/>
      <c r="EL71" s="353"/>
      <c r="EM71" s="353"/>
      <c r="EN71" s="353"/>
      <c r="EO71" s="353"/>
      <c r="EP71" s="353"/>
      <c r="EQ71" s="353"/>
      <c r="ER71" s="353"/>
      <c r="ES71" s="353"/>
      <c r="ET71" s="353"/>
      <c r="EU71" s="353"/>
      <c r="EV71" s="353"/>
      <c r="EW71" s="353"/>
      <c r="EX71" s="353"/>
      <c r="EY71" s="353"/>
      <c r="EZ71" s="353"/>
      <c r="FA71" s="353"/>
      <c r="FB71" s="353"/>
      <c r="FC71" s="353"/>
      <c r="FD71" s="353"/>
      <c r="FE71" s="353"/>
      <c r="FF71" s="353"/>
      <c r="FG71" s="353"/>
      <c r="FH71" s="353"/>
      <c r="FI71" s="353"/>
      <c r="FJ71" s="353"/>
      <c r="FK71" s="353"/>
      <c r="FL71" s="353"/>
      <c r="FM71" s="353"/>
      <c r="FN71" s="353"/>
      <c r="FO71" s="353"/>
      <c r="FP71" s="353"/>
      <c r="FQ71" s="353"/>
      <c r="FR71" s="353"/>
      <c r="FS71" s="353"/>
      <c r="FT71" s="353"/>
      <c r="FU71" s="353"/>
      <c r="FV71" s="353"/>
      <c r="FW71" s="353"/>
      <c r="FX71" s="353"/>
      <c r="FY71" s="353"/>
      <c r="FZ71" s="353"/>
      <c r="GA71" s="353"/>
      <c r="GB71" s="353"/>
      <c r="GC71" s="353"/>
      <c r="GD71" s="353"/>
      <c r="GE71" s="353"/>
      <c r="GF71" s="353"/>
      <c r="GG71" s="353"/>
      <c r="GH71" s="353"/>
      <c r="GI71" s="353"/>
      <c r="GJ71" s="353"/>
      <c r="GK71" s="353"/>
      <c r="GL71" s="353"/>
      <c r="GM71" s="353"/>
      <c r="GN71" s="353"/>
      <c r="GO71" s="353"/>
      <c r="GP71" s="353"/>
      <c r="GQ71" s="353"/>
      <c r="GR71" s="353"/>
      <c r="GS71" s="353"/>
      <c r="GT71" s="353"/>
      <c r="GU71" s="353"/>
      <c r="GV71" s="353"/>
      <c r="GW71" s="353"/>
      <c r="GX71" s="353"/>
      <c r="GY71" s="353"/>
      <c r="GZ71" s="353"/>
      <c r="HA71" s="353"/>
      <c r="HB71" s="353"/>
      <c r="HC71" s="353"/>
      <c r="HD71" s="353"/>
      <c r="HE71" s="353"/>
      <c r="HF71" s="353"/>
      <c r="HG71" s="353"/>
      <c r="HH71" s="353"/>
      <c r="HI71" s="353"/>
      <c r="HJ71" s="353"/>
      <c r="HK71" s="353"/>
      <c r="HL71" s="353"/>
      <c r="HM71" s="353"/>
      <c r="HN71" s="353"/>
      <c r="HO71" s="353"/>
      <c r="HP71" s="353"/>
      <c r="HQ71" s="353"/>
      <c r="HR71" s="353"/>
      <c r="HS71" s="353"/>
      <c r="HT71" s="353"/>
      <c r="HU71" s="353"/>
      <c r="HV71" s="353"/>
      <c r="HW71" s="353"/>
      <c r="HX71" s="353"/>
      <c r="HY71" s="353"/>
      <c r="HZ71" s="353"/>
      <c r="IA71" s="353"/>
      <c r="IB71" s="353"/>
      <c r="IC71" s="353"/>
      <c r="ID71" s="353"/>
      <c r="IE71" s="353"/>
      <c r="IF71" s="353"/>
      <c r="IG71" s="353"/>
      <c r="IH71" s="353"/>
      <c r="II71" s="353"/>
      <c r="IJ71" s="353"/>
      <c r="IK71" s="353"/>
      <c r="IL71" s="353"/>
      <c r="IM71" s="353"/>
      <c r="IN71" s="353"/>
      <c r="IO71" s="353"/>
      <c r="IP71" s="353"/>
      <c r="IQ71" s="353"/>
      <c r="IR71" s="353"/>
      <c r="IS71" s="353"/>
      <c r="IT71" s="353"/>
      <c r="IU71" s="353"/>
      <c r="IV71" s="353"/>
    </row>
    <row r="72" s="546" customFormat="1" ht="24" customHeight="1" spans="1:256">
      <c r="A72" s="353"/>
      <c r="B72" s="353"/>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3"/>
      <c r="BR72" s="353"/>
      <c r="BS72" s="353"/>
      <c r="BT72" s="353"/>
      <c r="BU72" s="353"/>
      <c r="BV72" s="353"/>
      <c r="BW72" s="353"/>
      <c r="BX72" s="353"/>
      <c r="BY72" s="353"/>
      <c r="BZ72" s="353"/>
      <c r="CA72" s="353"/>
      <c r="CB72" s="353"/>
      <c r="CC72" s="353"/>
      <c r="CD72" s="353"/>
      <c r="CE72" s="353"/>
      <c r="CF72" s="353"/>
      <c r="CG72" s="353"/>
      <c r="CH72" s="353"/>
      <c r="CI72" s="353"/>
      <c r="CJ72" s="353"/>
      <c r="CK72" s="353"/>
      <c r="CL72" s="353"/>
      <c r="CM72" s="353"/>
      <c r="CN72" s="353"/>
      <c r="CO72" s="353"/>
      <c r="CP72" s="353"/>
      <c r="CQ72" s="353"/>
      <c r="CR72" s="353"/>
      <c r="CS72" s="353"/>
      <c r="CT72" s="353"/>
      <c r="CU72" s="353"/>
      <c r="CV72" s="353"/>
      <c r="CW72" s="353"/>
      <c r="CX72" s="353"/>
      <c r="CY72" s="353"/>
      <c r="CZ72" s="353"/>
      <c r="DA72" s="353"/>
      <c r="DB72" s="353"/>
      <c r="DC72" s="353"/>
      <c r="DD72" s="353"/>
      <c r="DE72" s="353"/>
      <c r="DF72" s="353"/>
      <c r="DG72" s="353"/>
      <c r="DH72" s="353"/>
      <c r="DI72" s="353"/>
      <c r="DJ72" s="353"/>
      <c r="DK72" s="353"/>
      <c r="DL72" s="353"/>
      <c r="DM72" s="353"/>
      <c r="DN72" s="353"/>
      <c r="DO72" s="353"/>
      <c r="DP72" s="353"/>
      <c r="DQ72" s="353"/>
      <c r="DR72" s="353"/>
      <c r="DS72" s="353"/>
      <c r="DT72" s="353"/>
      <c r="DU72" s="353"/>
      <c r="DV72" s="353"/>
      <c r="DW72" s="353"/>
      <c r="DX72" s="353"/>
      <c r="DY72" s="353"/>
      <c r="DZ72" s="353"/>
      <c r="EA72" s="353"/>
      <c r="EB72" s="353"/>
      <c r="EC72" s="353"/>
      <c r="ED72" s="353"/>
      <c r="EE72" s="353"/>
      <c r="EF72" s="353"/>
      <c r="EG72" s="353"/>
      <c r="EH72" s="353"/>
      <c r="EI72" s="353"/>
      <c r="EJ72" s="353"/>
      <c r="EK72" s="353"/>
      <c r="EL72" s="353"/>
      <c r="EM72" s="353"/>
      <c r="EN72" s="353"/>
      <c r="EO72" s="353"/>
      <c r="EP72" s="353"/>
      <c r="EQ72" s="353"/>
      <c r="ER72" s="353"/>
      <c r="ES72" s="353"/>
      <c r="ET72" s="353"/>
      <c r="EU72" s="353"/>
      <c r="EV72" s="353"/>
      <c r="EW72" s="353"/>
      <c r="EX72" s="353"/>
      <c r="EY72" s="353"/>
      <c r="EZ72" s="353"/>
      <c r="FA72" s="353"/>
      <c r="FB72" s="353"/>
      <c r="FC72" s="353"/>
      <c r="FD72" s="353"/>
      <c r="FE72" s="353"/>
      <c r="FF72" s="353"/>
      <c r="FG72" s="353"/>
      <c r="FH72" s="353"/>
      <c r="FI72" s="353"/>
      <c r="FJ72" s="353"/>
      <c r="FK72" s="353"/>
      <c r="FL72" s="353"/>
      <c r="FM72" s="353"/>
      <c r="FN72" s="353"/>
      <c r="FO72" s="353"/>
      <c r="FP72" s="353"/>
      <c r="FQ72" s="353"/>
      <c r="FR72" s="353"/>
      <c r="FS72" s="353"/>
      <c r="FT72" s="353"/>
      <c r="FU72" s="353"/>
      <c r="FV72" s="353"/>
      <c r="FW72" s="353"/>
      <c r="FX72" s="353"/>
      <c r="FY72" s="353"/>
      <c r="FZ72" s="353"/>
      <c r="GA72" s="353"/>
      <c r="GB72" s="353"/>
      <c r="GC72" s="353"/>
      <c r="GD72" s="353"/>
      <c r="GE72" s="353"/>
      <c r="GF72" s="353"/>
      <c r="GG72" s="353"/>
      <c r="GH72" s="353"/>
      <c r="GI72" s="353"/>
      <c r="GJ72" s="353"/>
      <c r="GK72" s="353"/>
      <c r="GL72" s="353"/>
      <c r="GM72" s="353"/>
      <c r="GN72" s="353"/>
      <c r="GO72" s="353"/>
      <c r="GP72" s="353"/>
      <c r="GQ72" s="353"/>
      <c r="GR72" s="353"/>
      <c r="GS72" s="353"/>
      <c r="GT72" s="353"/>
      <c r="GU72" s="353"/>
      <c r="GV72" s="353"/>
      <c r="GW72" s="353"/>
      <c r="GX72" s="353"/>
      <c r="GY72" s="353"/>
      <c r="GZ72" s="353"/>
      <c r="HA72" s="353"/>
      <c r="HB72" s="353"/>
      <c r="HC72" s="353"/>
      <c r="HD72" s="353"/>
      <c r="HE72" s="353"/>
      <c r="HF72" s="353"/>
      <c r="HG72" s="353"/>
      <c r="HH72" s="353"/>
      <c r="HI72" s="353"/>
      <c r="HJ72" s="353"/>
      <c r="HK72" s="353"/>
      <c r="HL72" s="353"/>
      <c r="HM72" s="353"/>
      <c r="HN72" s="353"/>
      <c r="HO72" s="353"/>
      <c r="HP72" s="353"/>
      <c r="HQ72" s="353"/>
      <c r="HR72" s="353"/>
      <c r="HS72" s="353"/>
      <c r="HT72" s="353"/>
      <c r="HU72" s="353"/>
      <c r="HV72" s="353"/>
      <c r="HW72" s="353"/>
      <c r="HX72" s="353"/>
      <c r="HY72" s="353"/>
      <c r="HZ72" s="353"/>
      <c r="IA72" s="353"/>
      <c r="IB72" s="353"/>
      <c r="IC72" s="353"/>
      <c r="ID72" s="353"/>
      <c r="IE72" s="353"/>
      <c r="IF72" s="353"/>
      <c r="IG72" s="353"/>
      <c r="IH72" s="353"/>
      <c r="II72" s="353"/>
      <c r="IJ72" s="353"/>
      <c r="IK72" s="353"/>
      <c r="IL72" s="353"/>
      <c r="IM72" s="353"/>
      <c r="IN72" s="353"/>
      <c r="IO72" s="353"/>
      <c r="IP72" s="353"/>
      <c r="IQ72" s="353"/>
      <c r="IR72" s="353"/>
      <c r="IS72" s="353"/>
      <c r="IT72" s="353"/>
      <c r="IU72" s="353"/>
      <c r="IV72" s="353"/>
    </row>
    <row r="73" s="546" customFormat="1" ht="24" customHeight="1" spans="1:256">
      <c r="A73" s="353"/>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c r="BO73" s="353"/>
      <c r="BP73" s="353"/>
      <c r="BQ73" s="353"/>
      <c r="BR73" s="353"/>
      <c r="BS73" s="353"/>
      <c r="BT73" s="353"/>
      <c r="BU73" s="353"/>
      <c r="BV73" s="353"/>
      <c r="BW73" s="353"/>
      <c r="BX73" s="353"/>
      <c r="BY73" s="353"/>
      <c r="BZ73" s="353"/>
      <c r="CA73" s="353"/>
      <c r="CB73" s="353"/>
      <c r="CC73" s="353"/>
      <c r="CD73" s="353"/>
      <c r="CE73" s="353"/>
      <c r="CF73" s="353"/>
      <c r="CG73" s="353"/>
      <c r="CH73" s="353"/>
      <c r="CI73" s="353"/>
      <c r="CJ73" s="353"/>
      <c r="CK73" s="353"/>
      <c r="CL73" s="353"/>
      <c r="CM73" s="353"/>
      <c r="CN73" s="353"/>
      <c r="CO73" s="353"/>
      <c r="CP73" s="353"/>
      <c r="CQ73" s="353"/>
      <c r="CR73" s="353"/>
      <c r="CS73" s="353"/>
      <c r="CT73" s="353"/>
      <c r="CU73" s="353"/>
      <c r="CV73" s="353"/>
      <c r="CW73" s="353"/>
      <c r="CX73" s="353"/>
      <c r="CY73" s="353"/>
      <c r="CZ73" s="353"/>
      <c r="DA73" s="353"/>
      <c r="DB73" s="353"/>
      <c r="DC73" s="353"/>
      <c r="DD73" s="353"/>
      <c r="DE73" s="353"/>
      <c r="DF73" s="353"/>
      <c r="DG73" s="353"/>
      <c r="DH73" s="353"/>
      <c r="DI73" s="353"/>
      <c r="DJ73" s="353"/>
      <c r="DK73" s="353"/>
      <c r="DL73" s="353"/>
      <c r="DM73" s="353"/>
      <c r="DN73" s="353"/>
      <c r="DO73" s="353"/>
      <c r="DP73" s="353"/>
      <c r="DQ73" s="353"/>
      <c r="DR73" s="353"/>
      <c r="DS73" s="353"/>
      <c r="DT73" s="353"/>
      <c r="DU73" s="353"/>
      <c r="DV73" s="353"/>
      <c r="DW73" s="353"/>
      <c r="DX73" s="353"/>
      <c r="DY73" s="353"/>
      <c r="DZ73" s="353"/>
      <c r="EA73" s="353"/>
      <c r="EB73" s="353"/>
      <c r="EC73" s="353"/>
      <c r="ED73" s="353"/>
      <c r="EE73" s="353"/>
      <c r="EF73" s="353"/>
      <c r="EG73" s="353"/>
      <c r="EH73" s="353"/>
      <c r="EI73" s="353"/>
      <c r="EJ73" s="353"/>
      <c r="EK73" s="353"/>
      <c r="EL73" s="353"/>
      <c r="EM73" s="353"/>
      <c r="EN73" s="353"/>
      <c r="EO73" s="353"/>
      <c r="EP73" s="353"/>
      <c r="EQ73" s="353"/>
      <c r="ER73" s="353"/>
      <c r="ES73" s="353"/>
      <c r="ET73" s="353"/>
      <c r="EU73" s="353"/>
      <c r="EV73" s="353"/>
      <c r="EW73" s="353"/>
      <c r="EX73" s="353"/>
      <c r="EY73" s="353"/>
      <c r="EZ73" s="353"/>
      <c r="FA73" s="353"/>
      <c r="FB73" s="353"/>
      <c r="FC73" s="353"/>
      <c r="FD73" s="353"/>
      <c r="FE73" s="353"/>
      <c r="FF73" s="353"/>
      <c r="FG73" s="353"/>
      <c r="FH73" s="353"/>
      <c r="FI73" s="353"/>
      <c r="FJ73" s="353"/>
      <c r="FK73" s="353"/>
      <c r="FL73" s="353"/>
      <c r="FM73" s="353"/>
      <c r="FN73" s="353"/>
      <c r="FO73" s="353"/>
      <c r="FP73" s="353"/>
      <c r="FQ73" s="353"/>
      <c r="FR73" s="353"/>
      <c r="FS73" s="353"/>
      <c r="FT73" s="353"/>
      <c r="FU73" s="353"/>
      <c r="FV73" s="353"/>
      <c r="FW73" s="353"/>
      <c r="FX73" s="353"/>
      <c r="FY73" s="353"/>
      <c r="FZ73" s="353"/>
      <c r="GA73" s="353"/>
      <c r="GB73" s="353"/>
      <c r="GC73" s="353"/>
      <c r="GD73" s="353"/>
      <c r="GE73" s="353"/>
      <c r="GF73" s="353"/>
      <c r="GG73" s="353"/>
      <c r="GH73" s="353"/>
      <c r="GI73" s="353"/>
      <c r="GJ73" s="353"/>
      <c r="GK73" s="353"/>
      <c r="GL73" s="353"/>
      <c r="GM73" s="353"/>
      <c r="GN73" s="353"/>
      <c r="GO73" s="353"/>
      <c r="GP73" s="353"/>
      <c r="GQ73" s="353"/>
      <c r="GR73" s="353"/>
      <c r="GS73" s="353"/>
      <c r="GT73" s="353"/>
      <c r="GU73" s="353"/>
      <c r="GV73" s="353"/>
      <c r="GW73" s="353"/>
      <c r="GX73" s="353"/>
      <c r="GY73" s="353"/>
      <c r="GZ73" s="353"/>
      <c r="HA73" s="353"/>
      <c r="HB73" s="353"/>
      <c r="HC73" s="353"/>
      <c r="HD73" s="353"/>
      <c r="HE73" s="353"/>
      <c r="HF73" s="353"/>
      <c r="HG73" s="353"/>
      <c r="HH73" s="353"/>
      <c r="HI73" s="353"/>
      <c r="HJ73" s="353"/>
      <c r="HK73" s="353"/>
      <c r="HL73" s="353"/>
      <c r="HM73" s="353"/>
      <c r="HN73" s="353"/>
      <c r="HO73" s="353"/>
      <c r="HP73" s="353"/>
      <c r="HQ73" s="353"/>
      <c r="HR73" s="353"/>
      <c r="HS73" s="353"/>
      <c r="HT73" s="353"/>
      <c r="HU73" s="353"/>
      <c r="HV73" s="353"/>
      <c r="HW73" s="353"/>
      <c r="HX73" s="353"/>
      <c r="HY73" s="353"/>
      <c r="HZ73" s="353"/>
      <c r="IA73" s="353"/>
      <c r="IB73" s="353"/>
      <c r="IC73" s="353"/>
      <c r="ID73" s="353"/>
      <c r="IE73" s="353"/>
      <c r="IF73" s="353"/>
      <c r="IG73" s="353"/>
      <c r="IH73" s="353"/>
      <c r="II73" s="353"/>
      <c r="IJ73" s="353"/>
      <c r="IK73" s="353"/>
      <c r="IL73" s="353"/>
      <c r="IM73" s="353"/>
      <c r="IN73" s="353"/>
      <c r="IO73" s="353"/>
      <c r="IP73" s="353"/>
      <c r="IQ73" s="353"/>
      <c r="IR73" s="353"/>
      <c r="IS73" s="353"/>
      <c r="IT73" s="353"/>
      <c r="IU73" s="353"/>
      <c r="IV73" s="353"/>
    </row>
    <row r="74" s="546" customFormat="1" ht="24" customHeight="1" spans="1:256">
      <c r="A74" s="353"/>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c r="BR74" s="353"/>
      <c r="BS74" s="353"/>
      <c r="BT74" s="353"/>
      <c r="BU74" s="353"/>
      <c r="BV74" s="353"/>
      <c r="BW74" s="353"/>
      <c r="BX74" s="353"/>
      <c r="BY74" s="353"/>
      <c r="BZ74" s="353"/>
      <c r="CA74" s="353"/>
      <c r="CB74" s="353"/>
      <c r="CC74" s="353"/>
      <c r="CD74" s="353"/>
      <c r="CE74" s="353"/>
      <c r="CF74" s="353"/>
      <c r="CG74" s="353"/>
      <c r="CH74" s="353"/>
      <c r="CI74" s="353"/>
      <c r="CJ74" s="353"/>
      <c r="CK74" s="353"/>
      <c r="CL74" s="353"/>
      <c r="CM74" s="353"/>
      <c r="CN74" s="353"/>
      <c r="CO74" s="353"/>
      <c r="CP74" s="353"/>
      <c r="CQ74" s="353"/>
      <c r="CR74" s="353"/>
      <c r="CS74" s="353"/>
      <c r="CT74" s="353"/>
      <c r="CU74" s="353"/>
      <c r="CV74" s="353"/>
      <c r="CW74" s="353"/>
      <c r="CX74" s="353"/>
      <c r="CY74" s="353"/>
      <c r="CZ74" s="353"/>
      <c r="DA74" s="353"/>
      <c r="DB74" s="353"/>
      <c r="DC74" s="353"/>
      <c r="DD74" s="353"/>
      <c r="DE74" s="353"/>
      <c r="DF74" s="353"/>
      <c r="DG74" s="353"/>
      <c r="DH74" s="353"/>
      <c r="DI74" s="353"/>
      <c r="DJ74" s="353"/>
      <c r="DK74" s="353"/>
      <c r="DL74" s="353"/>
      <c r="DM74" s="353"/>
      <c r="DN74" s="353"/>
      <c r="DO74" s="353"/>
      <c r="DP74" s="353"/>
      <c r="DQ74" s="353"/>
      <c r="DR74" s="353"/>
      <c r="DS74" s="353"/>
      <c r="DT74" s="353"/>
      <c r="DU74" s="353"/>
      <c r="DV74" s="353"/>
      <c r="DW74" s="353"/>
      <c r="DX74" s="353"/>
      <c r="DY74" s="353"/>
      <c r="DZ74" s="353"/>
      <c r="EA74" s="353"/>
      <c r="EB74" s="353"/>
      <c r="EC74" s="353"/>
      <c r="ED74" s="353"/>
      <c r="EE74" s="353"/>
      <c r="EF74" s="353"/>
      <c r="EG74" s="353"/>
      <c r="EH74" s="353"/>
      <c r="EI74" s="353"/>
      <c r="EJ74" s="353"/>
      <c r="EK74" s="353"/>
      <c r="EL74" s="353"/>
      <c r="EM74" s="353"/>
      <c r="EN74" s="353"/>
      <c r="EO74" s="353"/>
      <c r="EP74" s="353"/>
      <c r="EQ74" s="353"/>
      <c r="ER74" s="353"/>
      <c r="ES74" s="353"/>
      <c r="ET74" s="353"/>
      <c r="EU74" s="353"/>
      <c r="EV74" s="353"/>
      <c r="EW74" s="353"/>
      <c r="EX74" s="353"/>
      <c r="EY74" s="353"/>
      <c r="EZ74" s="353"/>
      <c r="FA74" s="353"/>
      <c r="FB74" s="353"/>
      <c r="FC74" s="353"/>
      <c r="FD74" s="353"/>
      <c r="FE74" s="353"/>
      <c r="FF74" s="353"/>
      <c r="FG74" s="353"/>
      <c r="FH74" s="353"/>
      <c r="FI74" s="353"/>
      <c r="FJ74" s="353"/>
      <c r="FK74" s="353"/>
      <c r="FL74" s="353"/>
      <c r="FM74" s="353"/>
      <c r="FN74" s="353"/>
      <c r="FO74" s="353"/>
      <c r="FP74" s="353"/>
      <c r="FQ74" s="353"/>
      <c r="FR74" s="353"/>
      <c r="FS74" s="353"/>
      <c r="FT74" s="353"/>
      <c r="FU74" s="353"/>
      <c r="FV74" s="353"/>
      <c r="FW74" s="353"/>
      <c r="FX74" s="353"/>
      <c r="FY74" s="353"/>
      <c r="FZ74" s="353"/>
      <c r="GA74" s="353"/>
      <c r="GB74" s="353"/>
      <c r="GC74" s="353"/>
      <c r="GD74" s="353"/>
      <c r="GE74" s="353"/>
      <c r="GF74" s="353"/>
      <c r="GG74" s="353"/>
      <c r="GH74" s="353"/>
      <c r="GI74" s="353"/>
      <c r="GJ74" s="353"/>
      <c r="GK74" s="353"/>
      <c r="GL74" s="353"/>
      <c r="GM74" s="353"/>
      <c r="GN74" s="353"/>
      <c r="GO74" s="353"/>
      <c r="GP74" s="353"/>
      <c r="GQ74" s="353"/>
      <c r="GR74" s="353"/>
      <c r="GS74" s="353"/>
      <c r="GT74" s="353"/>
      <c r="GU74" s="353"/>
      <c r="GV74" s="353"/>
      <c r="GW74" s="353"/>
      <c r="GX74" s="353"/>
      <c r="GY74" s="353"/>
      <c r="GZ74" s="353"/>
      <c r="HA74" s="353"/>
      <c r="HB74" s="353"/>
      <c r="HC74" s="353"/>
      <c r="HD74" s="353"/>
      <c r="HE74" s="353"/>
      <c r="HF74" s="353"/>
      <c r="HG74" s="353"/>
      <c r="HH74" s="353"/>
      <c r="HI74" s="353"/>
      <c r="HJ74" s="353"/>
      <c r="HK74" s="353"/>
      <c r="HL74" s="353"/>
      <c r="HM74" s="353"/>
      <c r="HN74" s="353"/>
      <c r="HO74" s="353"/>
      <c r="HP74" s="353"/>
      <c r="HQ74" s="353"/>
      <c r="HR74" s="353"/>
      <c r="HS74" s="353"/>
      <c r="HT74" s="353"/>
      <c r="HU74" s="353"/>
      <c r="HV74" s="353"/>
      <c r="HW74" s="353"/>
      <c r="HX74" s="353"/>
      <c r="HY74" s="353"/>
      <c r="HZ74" s="353"/>
      <c r="IA74" s="353"/>
      <c r="IB74" s="353"/>
      <c r="IC74" s="353"/>
      <c r="ID74" s="353"/>
      <c r="IE74" s="353"/>
      <c r="IF74" s="353"/>
      <c r="IG74" s="353"/>
      <c r="IH74" s="353"/>
      <c r="II74" s="353"/>
      <c r="IJ74" s="353"/>
      <c r="IK74" s="353"/>
      <c r="IL74" s="353"/>
      <c r="IM74" s="353"/>
      <c r="IN74" s="353"/>
      <c r="IO74" s="353"/>
      <c r="IP74" s="353"/>
      <c r="IQ74" s="353"/>
      <c r="IR74" s="353"/>
      <c r="IS74" s="353"/>
      <c r="IT74" s="353"/>
      <c r="IU74" s="353"/>
      <c r="IV74" s="353"/>
    </row>
    <row r="75" s="546" customFormat="1" ht="24" customHeight="1" spans="1:256">
      <c r="A75" s="353"/>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c r="BR75" s="353"/>
      <c r="BS75" s="353"/>
      <c r="BT75" s="353"/>
      <c r="BU75" s="353"/>
      <c r="BV75" s="353"/>
      <c r="BW75" s="353"/>
      <c r="BX75" s="353"/>
      <c r="BY75" s="353"/>
      <c r="BZ75" s="353"/>
      <c r="CA75" s="353"/>
      <c r="CB75" s="353"/>
      <c r="CC75" s="353"/>
      <c r="CD75" s="353"/>
      <c r="CE75" s="353"/>
      <c r="CF75" s="353"/>
      <c r="CG75" s="353"/>
      <c r="CH75" s="353"/>
      <c r="CI75" s="353"/>
      <c r="CJ75" s="353"/>
      <c r="CK75" s="353"/>
      <c r="CL75" s="353"/>
      <c r="CM75" s="353"/>
      <c r="CN75" s="353"/>
      <c r="CO75" s="353"/>
      <c r="CP75" s="353"/>
      <c r="CQ75" s="353"/>
      <c r="CR75" s="353"/>
      <c r="CS75" s="353"/>
      <c r="CT75" s="353"/>
      <c r="CU75" s="353"/>
      <c r="CV75" s="353"/>
      <c r="CW75" s="353"/>
      <c r="CX75" s="353"/>
      <c r="CY75" s="353"/>
      <c r="CZ75" s="353"/>
      <c r="DA75" s="353"/>
      <c r="DB75" s="353"/>
      <c r="DC75" s="353"/>
      <c r="DD75" s="353"/>
      <c r="DE75" s="353"/>
      <c r="DF75" s="353"/>
      <c r="DG75" s="353"/>
      <c r="DH75" s="353"/>
      <c r="DI75" s="353"/>
      <c r="DJ75" s="353"/>
      <c r="DK75" s="353"/>
      <c r="DL75" s="353"/>
      <c r="DM75" s="353"/>
      <c r="DN75" s="353"/>
      <c r="DO75" s="353"/>
      <c r="DP75" s="353"/>
      <c r="DQ75" s="353"/>
      <c r="DR75" s="353"/>
      <c r="DS75" s="353"/>
      <c r="DT75" s="353"/>
      <c r="DU75" s="353"/>
      <c r="DV75" s="353"/>
      <c r="DW75" s="353"/>
      <c r="DX75" s="353"/>
      <c r="DY75" s="353"/>
      <c r="DZ75" s="353"/>
      <c r="EA75" s="353"/>
      <c r="EB75" s="353"/>
      <c r="EC75" s="353"/>
      <c r="ED75" s="353"/>
      <c r="EE75" s="353"/>
      <c r="EF75" s="353"/>
      <c r="EG75" s="353"/>
      <c r="EH75" s="353"/>
      <c r="EI75" s="353"/>
      <c r="EJ75" s="353"/>
      <c r="EK75" s="353"/>
      <c r="EL75" s="353"/>
      <c r="EM75" s="353"/>
      <c r="EN75" s="353"/>
      <c r="EO75" s="353"/>
      <c r="EP75" s="353"/>
      <c r="EQ75" s="353"/>
      <c r="ER75" s="353"/>
      <c r="ES75" s="353"/>
      <c r="ET75" s="353"/>
      <c r="EU75" s="353"/>
      <c r="EV75" s="353"/>
      <c r="EW75" s="353"/>
      <c r="EX75" s="353"/>
      <c r="EY75" s="353"/>
      <c r="EZ75" s="353"/>
      <c r="FA75" s="353"/>
      <c r="FB75" s="353"/>
      <c r="FC75" s="353"/>
      <c r="FD75" s="353"/>
      <c r="FE75" s="353"/>
      <c r="FF75" s="353"/>
      <c r="FG75" s="353"/>
      <c r="FH75" s="353"/>
      <c r="FI75" s="353"/>
      <c r="FJ75" s="353"/>
      <c r="FK75" s="353"/>
      <c r="FL75" s="353"/>
      <c r="FM75" s="353"/>
      <c r="FN75" s="353"/>
      <c r="FO75" s="353"/>
      <c r="FP75" s="353"/>
      <c r="FQ75" s="353"/>
      <c r="FR75" s="353"/>
      <c r="FS75" s="353"/>
      <c r="FT75" s="353"/>
      <c r="FU75" s="353"/>
      <c r="FV75" s="353"/>
      <c r="FW75" s="353"/>
      <c r="FX75" s="353"/>
      <c r="FY75" s="353"/>
      <c r="FZ75" s="353"/>
      <c r="GA75" s="353"/>
      <c r="GB75" s="353"/>
      <c r="GC75" s="353"/>
      <c r="GD75" s="353"/>
      <c r="GE75" s="353"/>
      <c r="GF75" s="353"/>
      <c r="GG75" s="353"/>
      <c r="GH75" s="353"/>
      <c r="GI75" s="353"/>
      <c r="GJ75" s="353"/>
      <c r="GK75" s="353"/>
      <c r="GL75" s="353"/>
      <c r="GM75" s="353"/>
      <c r="GN75" s="353"/>
      <c r="GO75" s="353"/>
      <c r="GP75" s="353"/>
      <c r="GQ75" s="353"/>
      <c r="GR75" s="353"/>
      <c r="GS75" s="353"/>
      <c r="GT75" s="353"/>
      <c r="GU75" s="353"/>
      <c r="GV75" s="353"/>
      <c r="GW75" s="353"/>
      <c r="GX75" s="353"/>
      <c r="GY75" s="353"/>
      <c r="GZ75" s="353"/>
      <c r="HA75" s="353"/>
      <c r="HB75" s="353"/>
      <c r="HC75" s="353"/>
      <c r="HD75" s="353"/>
      <c r="HE75" s="353"/>
      <c r="HF75" s="353"/>
      <c r="HG75" s="353"/>
      <c r="HH75" s="353"/>
      <c r="HI75" s="353"/>
      <c r="HJ75" s="353"/>
      <c r="HK75" s="353"/>
      <c r="HL75" s="353"/>
      <c r="HM75" s="353"/>
      <c r="HN75" s="353"/>
      <c r="HO75" s="353"/>
      <c r="HP75" s="353"/>
      <c r="HQ75" s="353"/>
      <c r="HR75" s="353"/>
      <c r="HS75" s="353"/>
      <c r="HT75" s="353"/>
      <c r="HU75" s="353"/>
      <c r="HV75" s="353"/>
      <c r="HW75" s="353"/>
      <c r="HX75" s="353"/>
      <c r="HY75" s="353"/>
      <c r="HZ75" s="353"/>
      <c r="IA75" s="353"/>
      <c r="IB75" s="353"/>
      <c r="IC75" s="353"/>
      <c r="ID75" s="353"/>
      <c r="IE75" s="353"/>
      <c r="IF75" s="353"/>
      <c r="IG75" s="353"/>
      <c r="IH75" s="353"/>
      <c r="II75" s="353"/>
      <c r="IJ75" s="353"/>
      <c r="IK75" s="353"/>
      <c r="IL75" s="353"/>
      <c r="IM75" s="353"/>
      <c r="IN75" s="353"/>
      <c r="IO75" s="353"/>
      <c r="IP75" s="353"/>
      <c r="IQ75" s="353"/>
      <c r="IR75" s="353"/>
      <c r="IS75" s="353"/>
      <c r="IT75" s="353"/>
      <c r="IU75" s="353"/>
      <c r="IV75" s="353"/>
    </row>
    <row r="76" s="546" customFormat="1" ht="24" customHeight="1" spans="1:256">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c r="BO76" s="353"/>
      <c r="BP76" s="353"/>
      <c r="BQ76" s="353"/>
      <c r="BR76" s="353"/>
      <c r="BS76" s="353"/>
      <c r="BT76" s="353"/>
      <c r="BU76" s="353"/>
      <c r="BV76" s="353"/>
      <c r="BW76" s="353"/>
      <c r="BX76" s="353"/>
      <c r="BY76" s="353"/>
      <c r="BZ76" s="353"/>
      <c r="CA76" s="353"/>
      <c r="CB76" s="353"/>
      <c r="CC76" s="353"/>
      <c r="CD76" s="353"/>
      <c r="CE76" s="353"/>
      <c r="CF76" s="353"/>
      <c r="CG76" s="353"/>
      <c r="CH76" s="353"/>
      <c r="CI76" s="353"/>
      <c r="CJ76" s="353"/>
      <c r="CK76" s="353"/>
      <c r="CL76" s="353"/>
      <c r="CM76" s="353"/>
      <c r="CN76" s="353"/>
      <c r="CO76" s="353"/>
      <c r="CP76" s="353"/>
      <c r="CQ76" s="353"/>
      <c r="CR76" s="353"/>
      <c r="CS76" s="353"/>
      <c r="CT76" s="353"/>
      <c r="CU76" s="353"/>
      <c r="CV76" s="353"/>
      <c r="CW76" s="353"/>
      <c r="CX76" s="353"/>
      <c r="CY76" s="353"/>
      <c r="CZ76" s="353"/>
      <c r="DA76" s="353"/>
      <c r="DB76" s="353"/>
      <c r="DC76" s="353"/>
      <c r="DD76" s="353"/>
      <c r="DE76" s="353"/>
      <c r="DF76" s="353"/>
      <c r="DG76" s="353"/>
      <c r="DH76" s="353"/>
      <c r="DI76" s="353"/>
      <c r="DJ76" s="353"/>
      <c r="DK76" s="353"/>
      <c r="DL76" s="353"/>
      <c r="DM76" s="353"/>
      <c r="DN76" s="353"/>
      <c r="DO76" s="353"/>
      <c r="DP76" s="353"/>
      <c r="DQ76" s="353"/>
      <c r="DR76" s="353"/>
      <c r="DS76" s="353"/>
      <c r="DT76" s="353"/>
      <c r="DU76" s="353"/>
      <c r="DV76" s="353"/>
      <c r="DW76" s="353"/>
      <c r="DX76" s="353"/>
      <c r="DY76" s="353"/>
      <c r="DZ76" s="353"/>
      <c r="EA76" s="353"/>
      <c r="EB76" s="353"/>
      <c r="EC76" s="353"/>
      <c r="ED76" s="353"/>
      <c r="EE76" s="353"/>
      <c r="EF76" s="353"/>
      <c r="EG76" s="353"/>
      <c r="EH76" s="353"/>
      <c r="EI76" s="353"/>
      <c r="EJ76" s="353"/>
      <c r="EK76" s="353"/>
      <c r="EL76" s="353"/>
      <c r="EM76" s="353"/>
      <c r="EN76" s="353"/>
      <c r="EO76" s="353"/>
      <c r="EP76" s="353"/>
      <c r="EQ76" s="353"/>
      <c r="ER76" s="353"/>
      <c r="ES76" s="353"/>
      <c r="ET76" s="353"/>
      <c r="EU76" s="353"/>
      <c r="EV76" s="353"/>
      <c r="EW76" s="353"/>
      <c r="EX76" s="353"/>
      <c r="EY76" s="353"/>
      <c r="EZ76" s="353"/>
      <c r="FA76" s="353"/>
      <c r="FB76" s="353"/>
      <c r="FC76" s="353"/>
      <c r="FD76" s="353"/>
      <c r="FE76" s="353"/>
      <c r="FF76" s="353"/>
      <c r="FG76" s="353"/>
      <c r="FH76" s="353"/>
      <c r="FI76" s="353"/>
      <c r="FJ76" s="353"/>
      <c r="FK76" s="353"/>
      <c r="FL76" s="353"/>
      <c r="FM76" s="353"/>
      <c r="FN76" s="353"/>
      <c r="FO76" s="353"/>
      <c r="FP76" s="353"/>
      <c r="FQ76" s="353"/>
      <c r="FR76" s="353"/>
      <c r="FS76" s="353"/>
      <c r="FT76" s="353"/>
      <c r="FU76" s="353"/>
      <c r="FV76" s="353"/>
      <c r="FW76" s="353"/>
      <c r="FX76" s="353"/>
      <c r="FY76" s="353"/>
      <c r="FZ76" s="353"/>
      <c r="GA76" s="353"/>
      <c r="GB76" s="353"/>
      <c r="GC76" s="353"/>
      <c r="GD76" s="353"/>
      <c r="GE76" s="353"/>
      <c r="GF76" s="353"/>
      <c r="GG76" s="353"/>
      <c r="GH76" s="353"/>
      <c r="GI76" s="353"/>
      <c r="GJ76" s="353"/>
      <c r="GK76" s="353"/>
      <c r="GL76" s="353"/>
      <c r="GM76" s="353"/>
      <c r="GN76" s="353"/>
      <c r="GO76" s="353"/>
      <c r="GP76" s="353"/>
      <c r="GQ76" s="353"/>
      <c r="GR76" s="353"/>
      <c r="GS76" s="353"/>
      <c r="GT76" s="353"/>
      <c r="GU76" s="353"/>
      <c r="GV76" s="353"/>
      <c r="GW76" s="353"/>
      <c r="GX76" s="353"/>
      <c r="GY76" s="353"/>
      <c r="GZ76" s="353"/>
      <c r="HA76" s="353"/>
      <c r="HB76" s="353"/>
      <c r="HC76" s="353"/>
      <c r="HD76" s="353"/>
      <c r="HE76" s="353"/>
      <c r="HF76" s="353"/>
      <c r="HG76" s="353"/>
      <c r="HH76" s="353"/>
      <c r="HI76" s="353"/>
      <c r="HJ76" s="353"/>
      <c r="HK76" s="353"/>
      <c r="HL76" s="353"/>
      <c r="HM76" s="353"/>
      <c r="HN76" s="353"/>
      <c r="HO76" s="353"/>
      <c r="HP76" s="353"/>
      <c r="HQ76" s="353"/>
      <c r="HR76" s="353"/>
      <c r="HS76" s="353"/>
      <c r="HT76" s="353"/>
      <c r="HU76" s="353"/>
      <c r="HV76" s="353"/>
      <c r="HW76" s="353"/>
      <c r="HX76" s="353"/>
      <c r="HY76" s="353"/>
      <c r="HZ76" s="353"/>
      <c r="IA76" s="353"/>
      <c r="IB76" s="353"/>
      <c r="IC76" s="353"/>
      <c r="ID76" s="353"/>
      <c r="IE76" s="353"/>
      <c r="IF76" s="353"/>
      <c r="IG76" s="353"/>
      <c r="IH76" s="353"/>
      <c r="II76" s="353"/>
      <c r="IJ76" s="353"/>
      <c r="IK76" s="353"/>
      <c r="IL76" s="353"/>
      <c r="IM76" s="353"/>
      <c r="IN76" s="353"/>
      <c r="IO76" s="353"/>
      <c r="IP76" s="353"/>
      <c r="IQ76" s="353"/>
      <c r="IR76" s="353"/>
      <c r="IS76" s="353"/>
      <c r="IT76" s="353"/>
      <c r="IU76" s="353"/>
      <c r="IV76" s="353"/>
    </row>
    <row r="77" s="546" customFormat="1" ht="24" customHeight="1" spans="1:256">
      <c r="A77" s="353"/>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c r="BO77" s="353"/>
      <c r="BP77" s="353"/>
      <c r="BQ77" s="353"/>
      <c r="BR77" s="353"/>
      <c r="BS77" s="353"/>
      <c r="BT77" s="353"/>
      <c r="BU77" s="353"/>
      <c r="BV77" s="353"/>
      <c r="BW77" s="353"/>
      <c r="BX77" s="353"/>
      <c r="BY77" s="353"/>
      <c r="BZ77" s="353"/>
      <c r="CA77" s="353"/>
      <c r="CB77" s="353"/>
      <c r="CC77" s="353"/>
      <c r="CD77" s="353"/>
      <c r="CE77" s="353"/>
      <c r="CF77" s="353"/>
      <c r="CG77" s="353"/>
      <c r="CH77" s="353"/>
      <c r="CI77" s="353"/>
      <c r="CJ77" s="353"/>
      <c r="CK77" s="353"/>
      <c r="CL77" s="353"/>
      <c r="CM77" s="353"/>
      <c r="CN77" s="353"/>
      <c r="CO77" s="353"/>
      <c r="CP77" s="353"/>
      <c r="CQ77" s="353"/>
      <c r="CR77" s="353"/>
      <c r="CS77" s="353"/>
      <c r="CT77" s="353"/>
      <c r="CU77" s="353"/>
      <c r="CV77" s="353"/>
      <c r="CW77" s="353"/>
      <c r="CX77" s="353"/>
      <c r="CY77" s="353"/>
      <c r="CZ77" s="353"/>
      <c r="DA77" s="353"/>
      <c r="DB77" s="353"/>
      <c r="DC77" s="353"/>
      <c r="DD77" s="353"/>
      <c r="DE77" s="353"/>
      <c r="DF77" s="353"/>
      <c r="DG77" s="353"/>
      <c r="DH77" s="353"/>
      <c r="DI77" s="353"/>
      <c r="DJ77" s="353"/>
      <c r="DK77" s="353"/>
      <c r="DL77" s="353"/>
      <c r="DM77" s="353"/>
      <c r="DN77" s="353"/>
      <c r="DO77" s="353"/>
      <c r="DP77" s="353"/>
      <c r="DQ77" s="353"/>
      <c r="DR77" s="353"/>
      <c r="DS77" s="353"/>
      <c r="DT77" s="353"/>
      <c r="DU77" s="353"/>
      <c r="DV77" s="353"/>
      <c r="DW77" s="353"/>
      <c r="DX77" s="353"/>
      <c r="DY77" s="353"/>
      <c r="DZ77" s="353"/>
      <c r="EA77" s="353"/>
      <c r="EB77" s="353"/>
      <c r="EC77" s="353"/>
      <c r="ED77" s="353"/>
      <c r="EE77" s="353"/>
      <c r="EF77" s="353"/>
      <c r="EG77" s="353"/>
      <c r="EH77" s="353"/>
      <c r="EI77" s="353"/>
      <c r="EJ77" s="353"/>
      <c r="EK77" s="353"/>
      <c r="EL77" s="353"/>
      <c r="EM77" s="353"/>
      <c r="EN77" s="353"/>
      <c r="EO77" s="353"/>
      <c r="EP77" s="353"/>
      <c r="EQ77" s="353"/>
      <c r="ER77" s="353"/>
      <c r="ES77" s="353"/>
      <c r="ET77" s="353"/>
      <c r="EU77" s="353"/>
      <c r="EV77" s="353"/>
      <c r="EW77" s="353"/>
      <c r="EX77" s="353"/>
      <c r="EY77" s="353"/>
      <c r="EZ77" s="353"/>
      <c r="FA77" s="353"/>
      <c r="FB77" s="353"/>
      <c r="FC77" s="353"/>
      <c r="FD77" s="353"/>
      <c r="FE77" s="353"/>
      <c r="FF77" s="353"/>
      <c r="FG77" s="353"/>
      <c r="FH77" s="353"/>
      <c r="FI77" s="353"/>
      <c r="FJ77" s="353"/>
      <c r="FK77" s="353"/>
      <c r="FL77" s="353"/>
      <c r="FM77" s="353"/>
      <c r="FN77" s="353"/>
      <c r="FO77" s="353"/>
      <c r="FP77" s="353"/>
      <c r="FQ77" s="353"/>
      <c r="FR77" s="353"/>
      <c r="FS77" s="353"/>
      <c r="FT77" s="353"/>
      <c r="FU77" s="353"/>
      <c r="FV77" s="353"/>
      <c r="FW77" s="353"/>
      <c r="FX77" s="353"/>
      <c r="FY77" s="353"/>
      <c r="FZ77" s="353"/>
      <c r="GA77" s="353"/>
      <c r="GB77" s="353"/>
      <c r="GC77" s="353"/>
      <c r="GD77" s="353"/>
      <c r="GE77" s="353"/>
      <c r="GF77" s="353"/>
      <c r="GG77" s="353"/>
      <c r="GH77" s="353"/>
      <c r="GI77" s="353"/>
      <c r="GJ77" s="353"/>
      <c r="GK77" s="353"/>
      <c r="GL77" s="353"/>
      <c r="GM77" s="353"/>
      <c r="GN77" s="353"/>
      <c r="GO77" s="353"/>
      <c r="GP77" s="353"/>
      <c r="GQ77" s="353"/>
      <c r="GR77" s="353"/>
      <c r="GS77" s="353"/>
      <c r="GT77" s="353"/>
      <c r="GU77" s="353"/>
      <c r="GV77" s="353"/>
      <c r="GW77" s="353"/>
      <c r="GX77" s="353"/>
      <c r="GY77" s="353"/>
      <c r="GZ77" s="353"/>
      <c r="HA77" s="353"/>
      <c r="HB77" s="353"/>
      <c r="HC77" s="353"/>
      <c r="HD77" s="353"/>
      <c r="HE77" s="353"/>
      <c r="HF77" s="353"/>
      <c r="HG77" s="353"/>
      <c r="HH77" s="353"/>
      <c r="HI77" s="353"/>
      <c r="HJ77" s="353"/>
      <c r="HK77" s="353"/>
      <c r="HL77" s="353"/>
      <c r="HM77" s="353"/>
      <c r="HN77" s="353"/>
      <c r="HO77" s="353"/>
      <c r="HP77" s="353"/>
      <c r="HQ77" s="353"/>
      <c r="HR77" s="353"/>
      <c r="HS77" s="353"/>
      <c r="HT77" s="353"/>
      <c r="HU77" s="353"/>
      <c r="HV77" s="353"/>
      <c r="HW77" s="353"/>
      <c r="HX77" s="353"/>
      <c r="HY77" s="353"/>
      <c r="HZ77" s="353"/>
      <c r="IA77" s="353"/>
      <c r="IB77" s="353"/>
      <c r="IC77" s="353"/>
      <c r="ID77" s="353"/>
      <c r="IE77" s="353"/>
      <c r="IF77" s="353"/>
      <c r="IG77" s="353"/>
      <c r="IH77" s="353"/>
      <c r="II77" s="353"/>
      <c r="IJ77" s="353"/>
      <c r="IK77" s="353"/>
      <c r="IL77" s="353"/>
      <c r="IM77" s="353"/>
      <c r="IN77" s="353"/>
      <c r="IO77" s="353"/>
      <c r="IP77" s="353"/>
      <c r="IQ77" s="353"/>
      <c r="IR77" s="353"/>
      <c r="IS77" s="353"/>
      <c r="IT77" s="353"/>
      <c r="IU77" s="353"/>
      <c r="IV77" s="353"/>
    </row>
    <row r="78" s="546" customFormat="1" ht="24" customHeight="1" spans="1:256">
      <c r="A78" s="353"/>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53"/>
      <c r="BM78" s="353"/>
      <c r="BN78" s="353"/>
      <c r="BO78" s="353"/>
      <c r="BP78" s="353"/>
      <c r="BQ78" s="353"/>
      <c r="BR78" s="353"/>
      <c r="BS78" s="353"/>
      <c r="BT78" s="353"/>
      <c r="BU78" s="353"/>
      <c r="BV78" s="353"/>
      <c r="BW78" s="353"/>
      <c r="BX78" s="353"/>
      <c r="BY78" s="353"/>
      <c r="BZ78" s="353"/>
      <c r="CA78" s="353"/>
      <c r="CB78" s="353"/>
      <c r="CC78" s="353"/>
      <c r="CD78" s="353"/>
      <c r="CE78" s="353"/>
      <c r="CF78" s="353"/>
      <c r="CG78" s="353"/>
      <c r="CH78" s="353"/>
      <c r="CI78" s="353"/>
      <c r="CJ78" s="353"/>
      <c r="CK78" s="353"/>
      <c r="CL78" s="353"/>
      <c r="CM78" s="353"/>
      <c r="CN78" s="353"/>
      <c r="CO78" s="353"/>
      <c r="CP78" s="353"/>
      <c r="CQ78" s="353"/>
      <c r="CR78" s="353"/>
      <c r="CS78" s="353"/>
      <c r="CT78" s="353"/>
      <c r="CU78" s="353"/>
      <c r="CV78" s="353"/>
      <c r="CW78" s="353"/>
      <c r="CX78" s="353"/>
      <c r="CY78" s="353"/>
      <c r="CZ78" s="353"/>
      <c r="DA78" s="353"/>
      <c r="DB78" s="353"/>
      <c r="DC78" s="353"/>
      <c r="DD78" s="353"/>
      <c r="DE78" s="353"/>
      <c r="DF78" s="353"/>
      <c r="DG78" s="353"/>
      <c r="DH78" s="353"/>
      <c r="DI78" s="353"/>
      <c r="DJ78" s="353"/>
      <c r="DK78" s="353"/>
      <c r="DL78" s="353"/>
      <c r="DM78" s="353"/>
      <c r="DN78" s="353"/>
      <c r="DO78" s="353"/>
      <c r="DP78" s="353"/>
      <c r="DQ78" s="353"/>
      <c r="DR78" s="353"/>
      <c r="DS78" s="353"/>
      <c r="DT78" s="353"/>
      <c r="DU78" s="353"/>
      <c r="DV78" s="353"/>
      <c r="DW78" s="353"/>
      <c r="DX78" s="353"/>
      <c r="DY78" s="353"/>
      <c r="DZ78" s="353"/>
      <c r="EA78" s="353"/>
      <c r="EB78" s="353"/>
      <c r="EC78" s="353"/>
      <c r="ED78" s="353"/>
      <c r="EE78" s="353"/>
      <c r="EF78" s="353"/>
      <c r="EG78" s="353"/>
      <c r="EH78" s="353"/>
      <c r="EI78" s="353"/>
      <c r="EJ78" s="353"/>
      <c r="EK78" s="353"/>
      <c r="EL78" s="353"/>
      <c r="EM78" s="353"/>
      <c r="EN78" s="353"/>
      <c r="EO78" s="353"/>
      <c r="EP78" s="353"/>
      <c r="EQ78" s="353"/>
      <c r="ER78" s="353"/>
      <c r="ES78" s="353"/>
      <c r="ET78" s="353"/>
      <c r="EU78" s="353"/>
      <c r="EV78" s="353"/>
      <c r="EW78" s="353"/>
      <c r="EX78" s="353"/>
      <c r="EY78" s="353"/>
      <c r="EZ78" s="353"/>
      <c r="FA78" s="353"/>
      <c r="FB78" s="353"/>
      <c r="FC78" s="353"/>
      <c r="FD78" s="353"/>
      <c r="FE78" s="353"/>
      <c r="FF78" s="353"/>
      <c r="FG78" s="353"/>
      <c r="FH78" s="353"/>
      <c r="FI78" s="353"/>
      <c r="FJ78" s="353"/>
      <c r="FK78" s="353"/>
      <c r="FL78" s="353"/>
      <c r="FM78" s="353"/>
      <c r="FN78" s="353"/>
      <c r="FO78" s="353"/>
      <c r="FP78" s="353"/>
      <c r="FQ78" s="353"/>
      <c r="FR78" s="353"/>
      <c r="FS78" s="353"/>
      <c r="FT78" s="353"/>
      <c r="FU78" s="353"/>
      <c r="FV78" s="353"/>
      <c r="FW78" s="353"/>
      <c r="FX78" s="353"/>
      <c r="FY78" s="353"/>
      <c r="FZ78" s="353"/>
      <c r="GA78" s="353"/>
      <c r="GB78" s="353"/>
      <c r="GC78" s="353"/>
      <c r="GD78" s="353"/>
      <c r="GE78" s="353"/>
      <c r="GF78" s="353"/>
      <c r="GG78" s="353"/>
      <c r="GH78" s="353"/>
      <c r="GI78" s="353"/>
      <c r="GJ78" s="353"/>
      <c r="GK78" s="353"/>
      <c r="GL78" s="353"/>
      <c r="GM78" s="353"/>
      <c r="GN78" s="353"/>
      <c r="GO78" s="353"/>
      <c r="GP78" s="353"/>
      <c r="GQ78" s="353"/>
      <c r="GR78" s="353"/>
      <c r="GS78" s="353"/>
      <c r="GT78" s="353"/>
      <c r="GU78" s="353"/>
      <c r="GV78" s="353"/>
      <c r="GW78" s="353"/>
      <c r="GX78" s="353"/>
      <c r="GY78" s="353"/>
      <c r="GZ78" s="353"/>
      <c r="HA78" s="353"/>
      <c r="HB78" s="353"/>
      <c r="HC78" s="353"/>
      <c r="HD78" s="353"/>
      <c r="HE78" s="353"/>
      <c r="HF78" s="353"/>
      <c r="HG78" s="353"/>
      <c r="HH78" s="353"/>
      <c r="HI78" s="353"/>
      <c r="HJ78" s="353"/>
      <c r="HK78" s="353"/>
      <c r="HL78" s="353"/>
      <c r="HM78" s="353"/>
      <c r="HN78" s="353"/>
      <c r="HO78" s="353"/>
      <c r="HP78" s="353"/>
      <c r="HQ78" s="353"/>
      <c r="HR78" s="353"/>
      <c r="HS78" s="353"/>
      <c r="HT78" s="353"/>
      <c r="HU78" s="353"/>
      <c r="HV78" s="353"/>
      <c r="HW78" s="353"/>
      <c r="HX78" s="353"/>
      <c r="HY78" s="353"/>
      <c r="HZ78" s="353"/>
      <c r="IA78" s="353"/>
      <c r="IB78" s="353"/>
      <c r="IC78" s="353"/>
      <c r="ID78" s="353"/>
      <c r="IE78" s="353"/>
      <c r="IF78" s="353"/>
      <c r="IG78" s="353"/>
      <c r="IH78" s="353"/>
      <c r="II78" s="353"/>
      <c r="IJ78" s="353"/>
      <c r="IK78" s="353"/>
      <c r="IL78" s="353"/>
      <c r="IM78" s="353"/>
      <c r="IN78" s="353"/>
      <c r="IO78" s="353"/>
      <c r="IP78" s="353"/>
      <c r="IQ78" s="353"/>
      <c r="IR78" s="353"/>
      <c r="IS78" s="353"/>
      <c r="IT78" s="353"/>
      <c r="IU78" s="353"/>
      <c r="IV78" s="353"/>
    </row>
    <row r="79" s="546" customFormat="1" ht="24" customHeight="1" spans="1:256">
      <c r="A79" s="353"/>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353"/>
      <c r="BP79" s="353"/>
      <c r="BQ79" s="353"/>
      <c r="BR79" s="353"/>
      <c r="BS79" s="353"/>
      <c r="BT79" s="353"/>
      <c r="BU79" s="353"/>
      <c r="BV79" s="353"/>
      <c r="BW79" s="353"/>
      <c r="BX79" s="353"/>
      <c r="BY79" s="353"/>
      <c r="BZ79" s="353"/>
      <c r="CA79" s="353"/>
      <c r="CB79" s="353"/>
      <c r="CC79" s="353"/>
      <c r="CD79" s="353"/>
      <c r="CE79" s="353"/>
      <c r="CF79" s="353"/>
      <c r="CG79" s="353"/>
      <c r="CH79" s="353"/>
      <c r="CI79" s="353"/>
      <c r="CJ79" s="353"/>
      <c r="CK79" s="353"/>
      <c r="CL79" s="353"/>
      <c r="CM79" s="353"/>
      <c r="CN79" s="353"/>
      <c r="CO79" s="353"/>
      <c r="CP79" s="353"/>
      <c r="CQ79" s="353"/>
      <c r="CR79" s="353"/>
      <c r="CS79" s="353"/>
      <c r="CT79" s="353"/>
      <c r="CU79" s="353"/>
      <c r="CV79" s="353"/>
      <c r="CW79" s="353"/>
      <c r="CX79" s="353"/>
      <c r="CY79" s="353"/>
      <c r="CZ79" s="353"/>
      <c r="DA79" s="353"/>
      <c r="DB79" s="353"/>
      <c r="DC79" s="353"/>
      <c r="DD79" s="353"/>
      <c r="DE79" s="353"/>
      <c r="DF79" s="353"/>
      <c r="DG79" s="353"/>
      <c r="DH79" s="353"/>
      <c r="DI79" s="353"/>
      <c r="DJ79" s="353"/>
      <c r="DK79" s="353"/>
      <c r="DL79" s="353"/>
      <c r="DM79" s="353"/>
      <c r="DN79" s="353"/>
      <c r="DO79" s="353"/>
      <c r="DP79" s="353"/>
      <c r="DQ79" s="353"/>
      <c r="DR79" s="353"/>
      <c r="DS79" s="353"/>
      <c r="DT79" s="353"/>
      <c r="DU79" s="353"/>
      <c r="DV79" s="353"/>
      <c r="DW79" s="353"/>
      <c r="DX79" s="353"/>
      <c r="DY79" s="353"/>
      <c r="DZ79" s="353"/>
      <c r="EA79" s="353"/>
      <c r="EB79" s="353"/>
      <c r="EC79" s="353"/>
      <c r="ED79" s="353"/>
      <c r="EE79" s="353"/>
      <c r="EF79" s="353"/>
      <c r="EG79" s="353"/>
      <c r="EH79" s="353"/>
      <c r="EI79" s="353"/>
      <c r="EJ79" s="353"/>
      <c r="EK79" s="353"/>
      <c r="EL79" s="353"/>
      <c r="EM79" s="353"/>
      <c r="EN79" s="353"/>
      <c r="EO79" s="353"/>
      <c r="EP79" s="353"/>
      <c r="EQ79" s="353"/>
      <c r="ER79" s="353"/>
      <c r="ES79" s="353"/>
      <c r="ET79" s="353"/>
      <c r="EU79" s="353"/>
      <c r="EV79" s="353"/>
      <c r="EW79" s="353"/>
      <c r="EX79" s="353"/>
      <c r="EY79" s="353"/>
      <c r="EZ79" s="353"/>
      <c r="FA79" s="353"/>
      <c r="FB79" s="353"/>
      <c r="FC79" s="353"/>
      <c r="FD79" s="353"/>
      <c r="FE79" s="353"/>
      <c r="FF79" s="353"/>
      <c r="FG79" s="353"/>
      <c r="FH79" s="353"/>
      <c r="FI79" s="353"/>
      <c r="FJ79" s="353"/>
      <c r="FK79" s="353"/>
      <c r="FL79" s="353"/>
      <c r="FM79" s="353"/>
      <c r="FN79" s="353"/>
      <c r="FO79" s="353"/>
      <c r="FP79" s="353"/>
      <c r="FQ79" s="353"/>
      <c r="FR79" s="353"/>
      <c r="FS79" s="353"/>
      <c r="FT79" s="353"/>
      <c r="FU79" s="353"/>
      <c r="FV79" s="353"/>
      <c r="FW79" s="353"/>
      <c r="FX79" s="353"/>
      <c r="FY79" s="353"/>
      <c r="FZ79" s="353"/>
      <c r="GA79" s="353"/>
      <c r="GB79" s="353"/>
      <c r="GC79" s="353"/>
      <c r="GD79" s="353"/>
      <c r="GE79" s="353"/>
      <c r="GF79" s="353"/>
      <c r="GG79" s="353"/>
      <c r="GH79" s="353"/>
      <c r="GI79" s="353"/>
      <c r="GJ79" s="353"/>
      <c r="GK79" s="353"/>
      <c r="GL79" s="353"/>
      <c r="GM79" s="353"/>
      <c r="GN79" s="353"/>
      <c r="GO79" s="353"/>
      <c r="GP79" s="353"/>
      <c r="GQ79" s="353"/>
      <c r="GR79" s="353"/>
      <c r="GS79" s="353"/>
      <c r="GT79" s="353"/>
      <c r="GU79" s="353"/>
      <c r="GV79" s="353"/>
      <c r="GW79" s="353"/>
      <c r="GX79" s="353"/>
      <c r="GY79" s="353"/>
      <c r="GZ79" s="353"/>
      <c r="HA79" s="353"/>
      <c r="HB79" s="353"/>
      <c r="HC79" s="353"/>
      <c r="HD79" s="353"/>
      <c r="HE79" s="353"/>
      <c r="HF79" s="353"/>
      <c r="HG79" s="353"/>
      <c r="HH79" s="353"/>
      <c r="HI79" s="353"/>
      <c r="HJ79" s="353"/>
      <c r="HK79" s="353"/>
      <c r="HL79" s="353"/>
      <c r="HM79" s="353"/>
      <c r="HN79" s="353"/>
      <c r="HO79" s="353"/>
      <c r="HP79" s="353"/>
      <c r="HQ79" s="353"/>
      <c r="HR79" s="353"/>
      <c r="HS79" s="353"/>
      <c r="HT79" s="353"/>
      <c r="HU79" s="353"/>
      <c r="HV79" s="353"/>
      <c r="HW79" s="353"/>
      <c r="HX79" s="353"/>
      <c r="HY79" s="353"/>
      <c r="HZ79" s="353"/>
      <c r="IA79" s="353"/>
      <c r="IB79" s="353"/>
      <c r="IC79" s="353"/>
      <c r="ID79" s="353"/>
      <c r="IE79" s="353"/>
      <c r="IF79" s="353"/>
      <c r="IG79" s="353"/>
      <c r="IH79" s="353"/>
      <c r="II79" s="353"/>
      <c r="IJ79" s="353"/>
      <c r="IK79" s="353"/>
      <c r="IL79" s="353"/>
      <c r="IM79" s="353"/>
      <c r="IN79" s="353"/>
      <c r="IO79" s="353"/>
      <c r="IP79" s="353"/>
      <c r="IQ79" s="353"/>
      <c r="IR79" s="353"/>
      <c r="IS79" s="353"/>
      <c r="IT79" s="353"/>
      <c r="IU79" s="353"/>
      <c r="IV79" s="353"/>
    </row>
    <row r="80" s="546" customFormat="1" ht="24" customHeight="1" spans="1:256">
      <c r="A80" s="353"/>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c r="BO80" s="353"/>
      <c r="BP80" s="353"/>
      <c r="BQ80" s="353"/>
      <c r="BR80" s="353"/>
      <c r="BS80" s="353"/>
      <c r="BT80" s="353"/>
      <c r="BU80" s="353"/>
      <c r="BV80" s="353"/>
      <c r="BW80" s="353"/>
      <c r="BX80" s="353"/>
      <c r="BY80" s="353"/>
      <c r="BZ80" s="353"/>
      <c r="CA80" s="353"/>
      <c r="CB80" s="353"/>
      <c r="CC80" s="353"/>
      <c r="CD80" s="353"/>
      <c r="CE80" s="353"/>
      <c r="CF80" s="353"/>
      <c r="CG80" s="353"/>
      <c r="CH80" s="353"/>
      <c r="CI80" s="353"/>
      <c r="CJ80" s="353"/>
      <c r="CK80" s="353"/>
      <c r="CL80" s="353"/>
      <c r="CM80" s="353"/>
      <c r="CN80" s="353"/>
      <c r="CO80" s="353"/>
      <c r="CP80" s="353"/>
      <c r="CQ80" s="353"/>
      <c r="CR80" s="353"/>
      <c r="CS80" s="353"/>
      <c r="CT80" s="353"/>
      <c r="CU80" s="353"/>
      <c r="CV80" s="353"/>
      <c r="CW80" s="353"/>
      <c r="CX80" s="353"/>
      <c r="CY80" s="353"/>
      <c r="CZ80" s="353"/>
      <c r="DA80" s="353"/>
      <c r="DB80" s="353"/>
      <c r="DC80" s="353"/>
      <c r="DD80" s="353"/>
      <c r="DE80" s="353"/>
      <c r="DF80" s="353"/>
      <c r="DG80" s="353"/>
      <c r="DH80" s="353"/>
      <c r="DI80" s="353"/>
      <c r="DJ80" s="353"/>
      <c r="DK80" s="353"/>
      <c r="DL80" s="353"/>
      <c r="DM80" s="353"/>
      <c r="DN80" s="353"/>
      <c r="DO80" s="353"/>
      <c r="DP80" s="353"/>
      <c r="DQ80" s="353"/>
      <c r="DR80" s="353"/>
      <c r="DS80" s="353"/>
      <c r="DT80" s="353"/>
      <c r="DU80" s="353"/>
      <c r="DV80" s="353"/>
      <c r="DW80" s="353"/>
      <c r="DX80" s="353"/>
      <c r="DY80" s="353"/>
      <c r="DZ80" s="353"/>
      <c r="EA80" s="353"/>
      <c r="EB80" s="353"/>
      <c r="EC80" s="353"/>
      <c r="ED80" s="353"/>
      <c r="EE80" s="353"/>
      <c r="EF80" s="353"/>
      <c r="EG80" s="353"/>
      <c r="EH80" s="353"/>
      <c r="EI80" s="353"/>
      <c r="EJ80" s="353"/>
      <c r="EK80" s="353"/>
      <c r="EL80" s="353"/>
      <c r="EM80" s="353"/>
      <c r="EN80" s="353"/>
      <c r="EO80" s="353"/>
      <c r="EP80" s="353"/>
      <c r="EQ80" s="353"/>
      <c r="ER80" s="353"/>
      <c r="ES80" s="353"/>
      <c r="ET80" s="353"/>
      <c r="EU80" s="353"/>
      <c r="EV80" s="353"/>
      <c r="EW80" s="353"/>
      <c r="EX80" s="353"/>
      <c r="EY80" s="353"/>
      <c r="EZ80" s="353"/>
      <c r="FA80" s="353"/>
      <c r="FB80" s="353"/>
      <c r="FC80" s="353"/>
      <c r="FD80" s="353"/>
      <c r="FE80" s="353"/>
      <c r="FF80" s="353"/>
      <c r="FG80" s="353"/>
      <c r="FH80" s="353"/>
      <c r="FI80" s="353"/>
      <c r="FJ80" s="353"/>
      <c r="FK80" s="353"/>
      <c r="FL80" s="353"/>
      <c r="FM80" s="353"/>
      <c r="FN80" s="353"/>
      <c r="FO80" s="353"/>
      <c r="FP80" s="353"/>
      <c r="FQ80" s="353"/>
      <c r="FR80" s="353"/>
      <c r="FS80" s="353"/>
      <c r="FT80" s="353"/>
      <c r="FU80" s="353"/>
      <c r="FV80" s="353"/>
      <c r="FW80" s="353"/>
      <c r="FX80" s="353"/>
      <c r="FY80" s="353"/>
      <c r="FZ80" s="353"/>
      <c r="GA80" s="353"/>
      <c r="GB80" s="353"/>
      <c r="GC80" s="353"/>
      <c r="GD80" s="353"/>
      <c r="GE80" s="353"/>
      <c r="GF80" s="353"/>
      <c r="GG80" s="353"/>
      <c r="GH80" s="353"/>
      <c r="GI80" s="353"/>
      <c r="GJ80" s="353"/>
      <c r="GK80" s="353"/>
      <c r="GL80" s="353"/>
      <c r="GM80" s="353"/>
      <c r="GN80" s="353"/>
      <c r="GO80" s="353"/>
      <c r="GP80" s="353"/>
      <c r="GQ80" s="353"/>
      <c r="GR80" s="353"/>
      <c r="GS80" s="353"/>
      <c r="GT80" s="353"/>
      <c r="GU80" s="353"/>
      <c r="GV80" s="353"/>
      <c r="GW80" s="353"/>
      <c r="GX80" s="353"/>
      <c r="GY80" s="353"/>
      <c r="GZ80" s="353"/>
      <c r="HA80" s="353"/>
      <c r="HB80" s="353"/>
      <c r="HC80" s="353"/>
      <c r="HD80" s="353"/>
      <c r="HE80" s="353"/>
      <c r="HF80" s="353"/>
      <c r="HG80" s="353"/>
      <c r="HH80" s="353"/>
      <c r="HI80" s="353"/>
      <c r="HJ80" s="353"/>
      <c r="HK80" s="353"/>
      <c r="HL80" s="353"/>
      <c r="HM80" s="353"/>
      <c r="HN80" s="353"/>
      <c r="HO80" s="353"/>
      <c r="HP80" s="353"/>
      <c r="HQ80" s="353"/>
      <c r="HR80" s="353"/>
      <c r="HS80" s="353"/>
      <c r="HT80" s="353"/>
      <c r="HU80" s="353"/>
      <c r="HV80" s="353"/>
      <c r="HW80" s="353"/>
      <c r="HX80" s="353"/>
      <c r="HY80" s="353"/>
      <c r="HZ80" s="353"/>
      <c r="IA80" s="353"/>
      <c r="IB80" s="353"/>
      <c r="IC80" s="353"/>
      <c r="ID80" s="353"/>
      <c r="IE80" s="353"/>
      <c r="IF80" s="353"/>
      <c r="IG80" s="353"/>
      <c r="IH80" s="353"/>
      <c r="II80" s="353"/>
      <c r="IJ80" s="353"/>
      <c r="IK80" s="353"/>
      <c r="IL80" s="353"/>
      <c r="IM80" s="353"/>
      <c r="IN80" s="353"/>
      <c r="IO80" s="353"/>
      <c r="IP80" s="353"/>
      <c r="IQ80" s="353"/>
      <c r="IR80" s="353"/>
      <c r="IS80" s="353"/>
      <c r="IT80" s="353"/>
      <c r="IU80" s="353"/>
      <c r="IV80" s="353"/>
    </row>
    <row r="81" s="546" customFormat="1" ht="24" customHeight="1" spans="1:256">
      <c r="A81" s="353"/>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3"/>
      <c r="BR81" s="353"/>
      <c r="BS81" s="353"/>
      <c r="BT81" s="353"/>
      <c r="BU81" s="353"/>
      <c r="BV81" s="353"/>
      <c r="BW81" s="353"/>
      <c r="BX81" s="353"/>
      <c r="BY81" s="353"/>
      <c r="BZ81" s="353"/>
      <c r="CA81" s="353"/>
      <c r="CB81" s="353"/>
      <c r="CC81" s="353"/>
      <c r="CD81" s="353"/>
      <c r="CE81" s="353"/>
      <c r="CF81" s="353"/>
      <c r="CG81" s="353"/>
      <c r="CH81" s="353"/>
      <c r="CI81" s="353"/>
      <c r="CJ81" s="353"/>
      <c r="CK81" s="353"/>
      <c r="CL81" s="353"/>
      <c r="CM81" s="353"/>
      <c r="CN81" s="353"/>
      <c r="CO81" s="353"/>
      <c r="CP81" s="353"/>
      <c r="CQ81" s="353"/>
      <c r="CR81" s="353"/>
      <c r="CS81" s="353"/>
      <c r="CT81" s="353"/>
      <c r="CU81" s="353"/>
      <c r="CV81" s="353"/>
      <c r="CW81" s="353"/>
      <c r="CX81" s="353"/>
      <c r="CY81" s="353"/>
      <c r="CZ81" s="353"/>
      <c r="DA81" s="353"/>
      <c r="DB81" s="353"/>
      <c r="DC81" s="353"/>
      <c r="DD81" s="353"/>
      <c r="DE81" s="353"/>
      <c r="DF81" s="353"/>
      <c r="DG81" s="353"/>
      <c r="DH81" s="353"/>
      <c r="DI81" s="353"/>
      <c r="DJ81" s="353"/>
      <c r="DK81" s="353"/>
      <c r="DL81" s="353"/>
      <c r="DM81" s="353"/>
      <c r="DN81" s="353"/>
      <c r="DO81" s="353"/>
      <c r="DP81" s="353"/>
      <c r="DQ81" s="353"/>
      <c r="DR81" s="353"/>
      <c r="DS81" s="353"/>
      <c r="DT81" s="353"/>
      <c r="DU81" s="353"/>
      <c r="DV81" s="353"/>
      <c r="DW81" s="353"/>
      <c r="DX81" s="353"/>
      <c r="DY81" s="353"/>
      <c r="DZ81" s="353"/>
      <c r="EA81" s="353"/>
      <c r="EB81" s="353"/>
      <c r="EC81" s="353"/>
      <c r="ED81" s="353"/>
      <c r="EE81" s="353"/>
      <c r="EF81" s="353"/>
      <c r="EG81" s="353"/>
      <c r="EH81" s="353"/>
      <c r="EI81" s="353"/>
      <c r="EJ81" s="353"/>
      <c r="EK81" s="353"/>
      <c r="EL81" s="353"/>
      <c r="EM81" s="353"/>
      <c r="EN81" s="353"/>
      <c r="EO81" s="353"/>
      <c r="EP81" s="353"/>
      <c r="EQ81" s="353"/>
      <c r="ER81" s="353"/>
      <c r="ES81" s="353"/>
      <c r="ET81" s="353"/>
      <c r="EU81" s="353"/>
      <c r="EV81" s="353"/>
      <c r="EW81" s="353"/>
      <c r="EX81" s="353"/>
      <c r="EY81" s="353"/>
      <c r="EZ81" s="353"/>
      <c r="FA81" s="353"/>
      <c r="FB81" s="353"/>
      <c r="FC81" s="353"/>
      <c r="FD81" s="353"/>
      <c r="FE81" s="353"/>
      <c r="FF81" s="353"/>
      <c r="FG81" s="353"/>
      <c r="FH81" s="353"/>
      <c r="FI81" s="353"/>
      <c r="FJ81" s="353"/>
      <c r="FK81" s="353"/>
      <c r="FL81" s="353"/>
      <c r="FM81" s="353"/>
      <c r="FN81" s="353"/>
      <c r="FO81" s="353"/>
      <c r="FP81" s="353"/>
      <c r="FQ81" s="353"/>
      <c r="FR81" s="353"/>
      <c r="FS81" s="353"/>
      <c r="FT81" s="353"/>
      <c r="FU81" s="353"/>
      <c r="FV81" s="353"/>
      <c r="FW81" s="353"/>
      <c r="FX81" s="353"/>
      <c r="FY81" s="353"/>
      <c r="FZ81" s="353"/>
      <c r="GA81" s="353"/>
      <c r="GB81" s="353"/>
      <c r="GC81" s="353"/>
      <c r="GD81" s="353"/>
      <c r="GE81" s="353"/>
      <c r="GF81" s="353"/>
      <c r="GG81" s="353"/>
      <c r="GH81" s="353"/>
      <c r="GI81" s="353"/>
      <c r="GJ81" s="353"/>
      <c r="GK81" s="353"/>
      <c r="GL81" s="353"/>
      <c r="GM81" s="353"/>
      <c r="GN81" s="353"/>
      <c r="GO81" s="353"/>
      <c r="GP81" s="353"/>
      <c r="GQ81" s="353"/>
      <c r="GR81" s="353"/>
      <c r="GS81" s="353"/>
      <c r="GT81" s="353"/>
      <c r="GU81" s="353"/>
      <c r="GV81" s="353"/>
      <c r="GW81" s="353"/>
      <c r="GX81" s="353"/>
      <c r="GY81" s="353"/>
      <c r="GZ81" s="353"/>
      <c r="HA81" s="353"/>
      <c r="HB81" s="353"/>
      <c r="HC81" s="353"/>
      <c r="HD81" s="353"/>
      <c r="HE81" s="353"/>
      <c r="HF81" s="353"/>
      <c r="HG81" s="353"/>
      <c r="HH81" s="353"/>
      <c r="HI81" s="353"/>
      <c r="HJ81" s="353"/>
      <c r="HK81" s="353"/>
      <c r="HL81" s="353"/>
      <c r="HM81" s="353"/>
      <c r="HN81" s="353"/>
      <c r="HO81" s="353"/>
      <c r="HP81" s="353"/>
      <c r="HQ81" s="353"/>
      <c r="HR81" s="353"/>
      <c r="HS81" s="353"/>
      <c r="HT81" s="353"/>
      <c r="HU81" s="353"/>
      <c r="HV81" s="353"/>
      <c r="HW81" s="353"/>
      <c r="HX81" s="353"/>
      <c r="HY81" s="353"/>
      <c r="HZ81" s="353"/>
      <c r="IA81" s="353"/>
      <c r="IB81" s="353"/>
      <c r="IC81" s="353"/>
      <c r="ID81" s="353"/>
      <c r="IE81" s="353"/>
      <c r="IF81" s="353"/>
      <c r="IG81" s="353"/>
      <c r="IH81" s="353"/>
      <c r="II81" s="353"/>
      <c r="IJ81" s="353"/>
      <c r="IK81" s="353"/>
      <c r="IL81" s="353"/>
      <c r="IM81" s="353"/>
      <c r="IN81" s="353"/>
      <c r="IO81" s="353"/>
      <c r="IP81" s="353"/>
      <c r="IQ81" s="353"/>
      <c r="IR81" s="353"/>
      <c r="IS81" s="353"/>
      <c r="IT81" s="353"/>
      <c r="IU81" s="353"/>
      <c r="IV81" s="353"/>
    </row>
    <row r="82" s="546" customFormat="1" ht="24" customHeight="1" spans="1:256">
      <c r="A82" s="353"/>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3"/>
      <c r="BR82" s="353"/>
      <c r="BS82" s="353"/>
      <c r="BT82" s="353"/>
      <c r="BU82" s="353"/>
      <c r="BV82" s="353"/>
      <c r="BW82" s="353"/>
      <c r="BX82" s="353"/>
      <c r="BY82" s="353"/>
      <c r="BZ82" s="353"/>
      <c r="CA82" s="353"/>
      <c r="CB82" s="353"/>
      <c r="CC82" s="353"/>
      <c r="CD82" s="353"/>
      <c r="CE82" s="353"/>
      <c r="CF82" s="353"/>
      <c r="CG82" s="353"/>
      <c r="CH82" s="353"/>
      <c r="CI82" s="353"/>
      <c r="CJ82" s="353"/>
      <c r="CK82" s="353"/>
      <c r="CL82" s="353"/>
      <c r="CM82" s="353"/>
      <c r="CN82" s="353"/>
      <c r="CO82" s="353"/>
      <c r="CP82" s="353"/>
      <c r="CQ82" s="353"/>
      <c r="CR82" s="353"/>
      <c r="CS82" s="353"/>
      <c r="CT82" s="353"/>
      <c r="CU82" s="353"/>
      <c r="CV82" s="353"/>
      <c r="CW82" s="353"/>
      <c r="CX82" s="353"/>
      <c r="CY82" s="353"/>
      <c r="CZ82" s="353"/>
      <c r="DA82" s="353"/>
      <c r="DB82" s="353"/>
      <c r="DC82" s="353"/>
      <c r="DD82" s="353"/>
      <c r="DE82" s="353"/>
      <c r="DF82" s="353"/>
      <c r="DG82" s="353"/>
      <c r="DH82" s="353"/>
      <c r="DI82" s="353"/>
      <c r="DJ82" s="353"/>
      <c r="DK82" s="353"/>
      <c r="DL82" s="353"/>
      <c r="DM82" s="353"/>
      <c r="DN82" s="353"/>
      <c r="DO82" s="353"/>
      <c r="DP82" s="353"/>
      <c r="DQ82" s="353"/>
      <c r="DR82" s="353"/>
      <c r="DS82" s="353"/>
      <c r="DT82" s="353"/>
      <c r="DU82" s="353"/>
      <c r="DV82" s="353"/>
      <c r="DW82" s="353"/>
      <c r="DX82" s="353"/>
      <c r="DY82" s="353"/>
      <c r="DZ82" s="353"/>
      <c r="EA82" s="353"/>
      <c r="EB82" s="353"/>
      <c r="EC82" s="353"/>
      <c r="ED82" s="353"/>
      <c r="EE82" s="353"/>
      <c r="EF82" s="353"/>
      <c r="EG82" s="353"/>
      <c r="EH82" s="353"/>
      <c r="EI82" s="353"/>
      <c r="EJ82" s="353"/>
      <c r="EK82" s="353"/>
      <c r="EL82" s="353"/>
      <c r="EM82" s="353"/>
      <c r="EN82" s="353"/>
      <c r="EO82" s="353"/>
      <c r="EP82" s="353"/>
      <c r="EQ82" s="353"/>
      <c r="ER82" s="353"/>
      <c r="ES82" s="353"/>
      <c r="ET82" s="353"/>
      <c r="EU82" s="353"/>
      <c r="EV82" s="353"/>
      <c r="EW82" s="353"/>
      <c r="EX82" s="353"/>
      <c r="EY82" s="353"/>
      <c r="EZ82" s="353"/>
      <c r="FA82" s="353"/>
      <c r="FB82" s="353"/>
      <c r="FC82" s="353"/>
      <c r="FD82" s="353"/>
      <c r="FE82" s="353"/>
      <c r="FF82" s="353"/>
      <c r="FG82" s="353"/>
      <c r="FH82" s="353"/>
      <c r="FI82" s="353"/>
      <c r="FJ82" s="353"/>
      <c r="FK82" s="353"/>
      <c r="FL82" s="353"/>
      <c r="FM82" s="353"/>
      <c r="FN82" s="353"/>
      <c r="FO82" s="353"/>
      <c r="FP82" s="353"/>
      <c r="FQ82" s="353"/>
      <c r="FR82" s="353"/>
      <c r="FS82" s="353"/>
      <c r="FT82" s="353"/>
      <c r="FU82" s="353"/>
      <c r="FV82" s="353"/>
      <c r="FW82" s="353"/>
      <c r="FX82" s="353"/>
      <c r="FY82" s="353"/>
      <c r="FZ82" s="353"/>
      <c r="GA82" s="353"/>
      <c r="GB82" s="353"/>
      <c r="GC82" s="353"/>
      <c r="GD82" s="353"/>
      <c r="GE82" s="353"/>
      <c r="GF82" s="353"/>
      <c r="GG82" s="353"/>
      <c r="GH82" s="353"/>
      <c r="GI82" s="353"/>
      <c r="GJ82" s="353"/>
      <c r="GK82" s="353"/>
      <c r="GL82" s="353"/>
      <c r="GM82" s="353"/>
      <c r="GN82" s="353"/>
      <c r="GO82" s="353"/>
      <c r="GP82" s="353"/>
      <c r="GQ82" s="353"/>
      <c r="GR82" s="353"/>
      <c r="GS82" s="353"/>
      <c r="GT82" s="353"/>
      <c r="GU82" s="353"/>
      <c r="GV82" s="353"/>
      <c r="GW82" s="353"/>
      <c r="GX82" s="353"/>
      <c r="GY82" s="353"/>
      <c r="GZ82" s="353"/>
      <c r="HA82" s="353"/>
      <c r="HB82" s="353"/>
      <c r="HC82" s="353"/>
      <c r="HD82" s="353"/>
      <c r="HE82" s="353"/>
      <c r="HF82" s="353"/>
      <c r="HG82" s="353"/>
      <c r="HH82" s="353"/>
      <c r="HI82" s="353"/>
      <c r="HJ82" s="353"/>
      <c r="HK82" s="353"/>
      <c r="HL82" s="353"/>
      <c r="HM82" s="353"/>
      <c r="HN82" s="353"/>
      <c r="HO82" s="353"/>
      <c r="HP82" s="353"/>
      <c r="HQ82" s="353"/>
      <c r="HR82" s="353"/>
      <c r="HS82" s="353"/>
      <c r="HT82" s="353"/>
      <c r="HU82" s="353"/>
      <c r="HV82" s="353"/>
      <c r="HW82" s="353"/>
      <c r="HX82" s="353"/>
      <c r="HY82" s="353"/>
      <c r="HZ82" s="353"/>
      <c r="IA82" s="353"/>
      <c r="IB82" s="353"/>
      <c r="IC82" s="353"/>
      <c r="ID82" s="353"/>
      <c r="IE82" s="353"/>
      <c r="IF82" s="353"/>
      <c r="IG82" s="353"/>
      <c r="IH82" s="353"/>
      <c r="II82" s="353"/>
      <c r="IJ82" s="353"/>
      <c r="IK82" s="353"/>
      <c r="IL82" s="353"/>
      <c r="IM82" s="353"/>
      <c r="IN82" s="353"/>
      <c r="IO82" s="353"/>
      <c r="IP82" s="353"/>
      <c r="IQ82" s="353"/>
      <c r="IR82" s="353"/>
      <c r="IS82" s="353"/>
      <c r="IT82" s="353"/>
      <c r="IU82" s="353"/>
      <c r="IV82" s="353"/>
    </row>
  </sheetData>
  <mergeCells count="1">
    <mergeCell ref="A2:F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topLeftCell="A13" workbookViewId="0">
      <selection activeCell="A20" sqref="A20"/>
    </sheetView>
  </sheetViews>
  <sheetFormatPr defaultColWidth="9" defaultRowHeight="14.25" outlineLevelCol="6"/>
  <cols>
    <col min="1" max="1" width="55.375" style="273" customWidth="1"/>
    <col min="2" max="2" width="10.75" style="334" customWidth="1"/>
    <col min="3" max="3" width="10.125" style="334" customWidth="1"/>
    <col min="4" max="4" width="13.625" style="334" customWidth="1"/>
    <col min="5" max="5" width="10.5" style="334" customWidth="1"/>
    <col min="6" max="6" width="11.875" style="334" customWidth="1"/>
    <col min="7" max="7" width="9" style="273" hidden="1" customWidth="1"/>
    <col min="8" max="16384" width="9" style="273"/>
  </cols>
  <sheetData>
    <row r="1" s="329" customFormat="1" ht="24" customHeight="1" spans="1:2">
      <c r="A1" s="335" t="s">
        <v>65</v>
      </c>
      <c r="B1" s="336"/>
    </row>
    <row r="2" s="268" customFormat="1" ht="42" customHeight="1" spans="1:6">
      <c r="A2" s="337" t="s">
        <v>66</v>
      </c>
      <c r="B2" s="337"/>
      <c r="C2" s="337"/>
      <c r="D2" s="337"/>
      <c r="E2" s="337"/>
      <c r="F2" s="337"/>
    </row>
    <row r="3" s="269" customFormat="1" ht="27" customHeight="1" spans="1:6">
      <c r="A3" s="276"/>
      <c r="B3" s="331"/>
      <c r="C3" s="534"/>
      <c r="D3" s="331"/>
      <c r="E3" s="331"/>
      <c r="F3" s="331" t="s">
        <v>11</v>
      </c>
    </row>
    <row r="4" s="273" customFormat="1" ht="27.95" customHeight="1" spans="1:6">
      <c r="A4" s="287" t="s">
        <v>3</v>
      </c>
      <c r="B4" s="535" t="s">
        <v>4</v>
      </c>
      <c r="C4" s="536" t="s">
        <v>13</v>
      </c>
      <c r="D4" s="536" t="s">
        <v>46</v>
      </c>
      <c r="E4" s="536" t="s">
        <v>47</v>
      </c>
      <c r="F4" s="536" t="s">
        <v>16</v>
      </c>
    </row>
    <row r="5" s="273" customFormat="1" ht="24" customHeight="1" spans="1:6">
      <c r="A5" s="306" t="s">
        <v>67</v>
      </c>
      <c r="B5" s="318"/>
      <c r="C5" s="104"/>
      <c r="D5" s="104"/>
      <c r="E5" s="537"/>
      <c r="F5" s="537"/>
    </row>
    <row r="6" s="273" customFormat="1" ht="24" customHeight="1" spans="1:6">
      <c r="A6" s="306" t="s">
        <v>68</v>
      </c>
      <c r="B6" s="323"/>
      <c r="C6" s="104">
        <v>20</v>
      </c>
      <c r="D6" s="104">
        <v>20</v>
      </c>
      <c r="E6" s="538">
        <f t="shared" ref="E6:E12" si="0">D6/C6</f>
        <v>1</v>
      </c>
      <c r="F6" s="539"/>
    </row>
    <row r="7" s="273" customFormat="1" ht="24" customHeight="1" spans="1:7">
      <c r="A7" s="306" t="s">
        <v>69</v>
      </c>
      <c r="B7" s="324"/>
      <c r="C7" s="104">
        <v>560</v>
      </c>
      <c r="D7" s="104">
        <v>560</v>
      </c>
      <c r="E7" s="538">
        <f t="shared" si="0"/>
        <v>1</v>
      </c>
      <c r="F7" s="539">
        <f t="shared" ref="F7:F10" si="1">D7/G7</f>
        <v>2.02166064981949</v>
      </c>
      <c r="G7" s="273">
        <v>277</v>
      </c>
    </row>
    <row r="8" s="273" customFormat="1" ht="24" customHeight="1" spans="1:6">
      <c r="A8" s="306" t="s">
        <v>70</v>
      </c>
      <c r="B8" s="324"/>
      <c r="C8" s="104"/>
      <c r="D8" s="104"/>
      <c r="E8" s="538"/>
      <c r="F8" s="539"/>
    </row>
    <row r="9" s="273" customFormat="1" ht="24" customHeight="1" spans="1:7">
      <c r="A9" s="306" t="s">
        <v>71</v>
      </c>
      <c r="B9" s="104">
        <v>237001</v>
      </c>
      <c r="C9" s="104">
        <v>181973</v>
      </c>
      <c r="D9" s="104">
        <v>181973</v>
      </c>
      <c r="E9" s="538">
        <f t="shared" si="0"/>
        <v>1</v>
      </c>
      <c r="F9" s="539">
        <f t="shared" si="1"/>
        <v>0.798747273102365</v>
      </c>
      <c r="G9" s="273">
        <v>227823</v>
      </c>
    </row>
    <row r="10" s="273" customFormat="1" ht="24" customHeight="1" spans="1:7">
      <c r="A10" s="143" t="s">
        <v>72</v>
      </c>
      <c r="B10" s="342"/>
      <c r="C10" s="104">
        <v>175552</v>
      </c>
      <c r="D10" s="104">
        <v>175552</v>
      </c>
      <c r="E10" s="538">
        <f t="shared" si="0"/>
        <v>1</v>
      </c>
      <c r="F10" s="539">
        <f t="shared" si="1"/>
        <v>1.42179603472852</v>
      </c>
      <c r="G10" s="273">
        <v>123472</v>
      </c>
    </row>
    <row r="11" s="273" customFormat="1" ht="24" customHeight="1" spans="1:6">
      <c r="A11" s="143" t="s">
        <v>73</v>
      </c>
      <c r="B11" s="344"/>
      <c r="C11" s="104">
        <v>20</v>
      </c>
      <c r="D11" s="104">
        <v>20</v>
      </c>
      <c r="E11" s="538">
        <f t="shared" si="0"/>
        <v>1</v>
      </c>
      <c r="F11" s="539"/>
    </row>
    <row r="12" s="273" customFormat="1" ht="24" customHeight="1" spans="1:6">
      <c r="A12" s="143" t="s">
        <v>74</v>
      </c>
      <c r="B12" s="344"/>
      <c r="C12" s="104">
        <v>101</v>
      </c>
      <c r="D12" s="104">
        <v>101</v>
      </c>
      <c r="E12" s="538">
        <f t="shared" si="0"/>
        <v>1</v>
      </c>
      <c r="F12" s="539"/>
    </row>
    <row r="13" s="273" customFormat="1" ht="24" customHeight="1" spans="1:6">
      <c r="A13" s="143" t="s">
        <v>75</v>
      </c>
      <c r="B13" s="342"/>
      <c r="C13" s="104"/>
      <c r="D13" s="104"/>
      <c r="E13" s="538"/>
      <c r="F13" s="539"/>
    </row>
    <row r="14" s="273" customFormat="1" ht="24" customHeight="1" spans="1:6">
      <c r="A14" s="143" t="s">
        <v>76</v>
      </c>
      <c r="B14" s="342"/>
      <c r="C14" s="104">
        <v>6300</v>
      </c>
      <c r="D14" s="104">
        <v>6300</v>
      </c>
      <c r="E14" s="538">
        <f>D14/C14</f>
        <v>1</v>
      </c>
      <c r="F14" s="539"/>
    </row>
    <row r="15" s="273" customFormat="1" ht="24" customHeight="1" spans="1:6">
      <c r="A15" s="143" t="s">
        <v>77</v>
      </c>
      <c r="B15" s="328"/>
      <c r="C15" s="104"/>
      <c r="D15" s="104"/>
      <c r="E15" s="538"/>
      <c r="F15" s="539"/>
    </row>
    <row r="16" s="273" customFormat="1" ht="24" customHeight="1" spans="1:6">
      <c r="A16" s="143" t="s">
        <v>78</v>
      </c>
      <c r="B16" s="287"/>
      <c r="C16" s="104"/>
      <c r="D16" s="104"/>
      <c r="E16" s="538"/>
      <c r="F16" s="539"/>
    </row>
    <row r="17" s="273" customFormat="1" ht="24" customHeight="1" spans="1:6">
      <c r="A17" s="143" t="s">
        <v>79</v>
      </c>
      <c r="B17" s="340"/>
      <c r="C17" s="104"/>
      <c r="D17" s="104"/>
      <c r="E17" s="538"/>
      <c r="F17" s="539"/>
    </row>
    <row r="18" s="273" customFormat="1" ht="24" customHeight="1" spans="1:6">
      <c r="A18" s="143" t="s">
        <v>80</v>
      </c>
      <c r="B18" s="341"/>
      <c r="C18" s="540"/>
      <c r="D18" s="540"/>
      <c r="E18" s="541"/>
      <c r="F18" s="539"/>
    </row>
    <row r="19" s="273" customFormat="1" ht="24" customHeight="1" spans="1:6">
      <c r="A19" s="143" t="s">
        <v>81</v>
      </c>
      <c r="B19" s="542"/>
      <c r="C19" s="104"/>
      <c r="D19" s="104"/>
      <c r="E19" s="538"/>
      <c r="F19" s="539"/>
    </row>
    <row r="20" s="273" customFormat="1" ht="24" customHeight="1" spans="1:7">
      <c r="A20" s="306" t="s">
        <v>82</v>
      </c>
      <c r="B20" s="542"/>
      <c r="C20" s="104">
        <v>871</v>
      </c>
      <c r="D20" s="104">
        <v>871</v>
      </c>
      <c r="E20" s="538">
        <f t="shared" ref="E20:E27" si="2">D20/C20</f>
        <v>1</v>
      </c>
      <c r="F20" s="539">
        <f t="shared" ref="F20:F27" si="3">D20/G20</f>
        <v>0.150953206239168</v>
      </c>
      <c r="G20" s="273">
        <v>5770</v>
      </c>
    </row>
    <row r="21" s="273" customFormat="1" ht="24" customHeight="1" spans="1:6">
      <c r="A21" s="306" t="s">
        <v>83</v>
      </c>
      <c r="B21" s="542"/>
      <c r="C21" s="104"/>
      <c r="D21" s="104"/>
      <c r="E21" s="538"/>
      <c r="F21" s="539"/>
    </row>
    <row r="22" s="273" customFormat="1" ht="24" customHeight="1" spans="1:6">
      <c r="A22" s="306" t="s">
        <v>84</v>
      </c>
      <c r="B22" s="104"/>
      <c r="C22" s="104"/>
      <c r="D22" s="104"/>
      <c r="E22" s="538"/>
      <c r="F22" s="539"/>
    </row>
    <row r="23" s="273" customFormat="1" ht="24" customHeight="1" spans="1:6">
      <c r="A23" s="306" t="s">
        <v>85</v>
      </c>
      <c r="B23" s="104"/>
      <c r="C23" s="104"/>
      <c r="D23" s="104"/>
      <c r="E23" s="538"/>
      <c r="F23" s="539"/>
    </row>
    <row r="24" s="273" customFormat="1" ht="24" customHeight="1" spans="1:7">
      <c r="A24" s="306" t="s">
        <v>86</v>
      </c>
      <c r="B24" s="104"/>
      <c r="C24" s="104">
        <v>122336</v>
      </c>
      <c r="D24" s="104">
        <v>122336</v>
      </c>
      <c r="E24" s="538">
        <f t="shared" si="2"/>
        <v>1</v>
      </c>
      <c r="F24" s="539">
        <f t="shared" si="3"/>
        <v>1.18360278253466</v>
      </c>
      <c r="G24" s="273">
        <v>103359</v>
      </c>
    </row>
    <row r="25" s="273" customFormat="1" ht="24" customHeight="1" spans="1:7">
      <c r="A25" s="306" t="s">
        <v>87</v>
      </c>
      <c r="B25" s="104">
        <v>32200</v>
      </c>
      <c r="C25" s="104">
        <v>25034</v>
      </c>
      <c r="D25" s="104">
        <v>25034</v>
      </c>
      <c r="E25" s="538">
        <f t="shared" si="2"/>
        <v>1</v>
      </c>
      <c r="F25" s="539">
        <f t="shared" si="3"/>
        <v>1.22559483011848</v>
      </c>
      <c r="G25" s="273">
        <v>20426</v>
      </c>
    </row>
    <row r="26" s="273" customFormat="1" ht="24" customHeight="1" spans="1:7">
      <c r="A26" s="306" t="s">
        <v>88</v>
      </c>
      <c r="B26" s="104">
        <v>1000</v>
      </c>
      <c r="C26" s="104">
        <v>175</v>
      </c>
      <c r="D26" s="104">
        <v>175</v>
      </c>
      <c r="E26" s="538">
        <f t="shared" si="2"/>
        <v>1</v>
      </c>
      <c r="F26" s="539">
        <f t="shared" si="3"/>
        <v>1.08024691358025</v>
      </c>
      <c r="G26" s="273">
        <v>162</v>
      </c>
    </row>
    <row r="27" s="273" customFormat="1" ht="24" customHeight="1" spans="1:7">
      <c r="A27" s="287" t="s">
        <v>89</v>
      </c>
      <c r="B27" s="104">
        <v>270201</v>
      </c>
      <c r="C27" s="104">
        <v>330969</v>
      </c>
      <c r="D27" s="104">
        <v>330969</v>
      </c>
      <c r="E27" s="538">
        <f t="shared" si="2"/>
        <v>1</v>
      </c>
      <c r="F27" s="539">
        <f t="shared" si="3"/>
        <v>0.924967231853154</v>
      </c>
      <c r="G27" s="273">
        <v>357817</v>
      </c>
    </row>
    <row r="28" s="273" customFormat="1" ht="24" customHeight="1" spans="2:6">
      <c r="B28" s="334"/>
      <c r="C28" s="334"/>
      <c r="D28" s="334"/>
      <c r="E28" s="334"/>
      <c r="F28" s="334"/>
    </row>
    <row r="29" s="273" customFormat="1" ht="24" customHeight="1" spans="2:6">
      <c r="B29" s="334"/>
      <c r="C29" s="334"/>
      <c r="D29" s="334"/>
      <c r="E29" s="334"/>
      <c r="F29" s="334"/>
    </row>
    <row r="30" s="273" customFormat="1" ht="24" customHeight="1" spans="2:6">
      <c r="B30" s="334"/>
      <c r="C30" s="334"/>
      <c r="D30" s="334"/>
      <c r="E30" s="334"/>
      <c r="F30" s="334"/>
    </row>
    <row r="31" s="273" customFormat="1" ht="24" customHeight="1" spans="2:6">
      <c r="B31" s="334"/>
      <c r="C31" s="334"/>
      <c r="D31" s="334"/>
      <c r="E31" s="334"/>
      <c r="F31" s="334"/>
    </row>
    <row r="32" s="273" customFormat="1" ht="24" customHeight="1" spans="2:6">
      <c r="B32" s="334"/>
      <c r="C32" s="334"/>
      <c r="D32" s="334"/>
      <c r="E32" s="334"/>
      <c r="F32" s="334"/>
    </row>
    <row r="33" s="273" customFormat="1" ht="24" customHeight="1" spans="2:6">
      <c r="B33" s="334"/>
      <c r="C33" s="334"/>
      <c r="D33" s="334"/>
      <c r="E33" s="334"/>
      <c r="F33" s="334"/>
    </row>
    <row r="34" s="273" customFormat="1" ht="24" customHeight="1" spans="2:6">
      <c r="B34" s="334"/>
      <c r="C34" s="334"/>
      <c r="D34" s="334"/>
      <c r="E34" s="334"/>
      <c r="F34" s="334"/>
    </row>
    <row r="35" s="273" customFormat="1" ht="24" customHeight="1" spans="2:6">
      <c r="B35" s="334"/>
      <c r="C35" s="334"/>
      <c r="D35" s="334"/>
      <c r="E35" s="334"/>
      <c r="F35" s="334"/>
    </row>
    <row r="36" s="273" customFormat="1" ht="24" customHeight="1" spans="2:6">
      <c r="B36" s="334"/>
      <c r="C36" s="334"/>
      <c r="D36" s="334"/>
      <c r="E36" s="334"/>
      <c r="F36" s="334"/>
    </row>
    <row r="37" s="273" customFormat="1" ht="24" customHeight="1" spans="2:6">
      <c r="B37" s="334"/>
      <c r="C37" s="334"/>
      <c r="D37" s="334"/>
      <c r="E37" s="334"/>
      <c r="F37" s="334"/>
    </row>
    <row r="38" s="273" customFormat="1" ht="24" customHeight="1" spans="2:6">
      <c r="B38" s="334"/>
      <c r="C38" s="334"/>
      <c r="D38" s="334"/>
      <c r="E38" s="334"/>
      <c r="F38" s="334"/>
    </row>
    <row r="39" s="273" customFormat="1" ht="24" customHeight="1" spans="2:6">
      <c r="B39" s="334"/>
      <c r="C39" s="334"/>
      <c r="D39" s="334"/>
      <c r="E39" s="334"/>
      <c r="F39" s="334"/>
    </row>
    <row r="40" s="273" customFormat="1" ht="24" customHeight="1" spans="2:6">
      <c r="B40" s="334"/>
      <c r="C40" s="334"/>
      <c r="D40" s="334"/>
      <c r="E40" s="334"/>
      <c r="F40" s="334"/>
    </row>
    <row r="41" s="273" customFormat="1" ht="24" customHeight="1" spans="2:6">
      <c r="B41" s="334"/>
      <c r="C41" s="334"/>
      <c r="D41" s="334"/>
      <c r="E41" s="334"/>
      <c r="F41" s="334"/>
    </row>
    <row r="42" s="273" customFormat="1" ht="24" customHeight="1" spans="2:6">
      <c r="B42" s="334"/>
      <c r="C42" s="334"/>
      <c r="D42" s="334"/>
      <c r="E42" s="334"/>
      <c r="F42" s="334"/>
    </row>
    <row r="43" s="273" customFormat="1" ht="24" customHeight="1" spans="2:6">
      <c r="B43" s="334"/>
      <c r="C43" s="334"/>
      <c r="D43" s="334"/>
      <c r="E43" s="334"/>
      <c r="F43" s="334"/>
    </row>
    <row r="44" s="273" customFormat="1" ht="24" customHeight="1" spans="2:6">
      <c r="B44" s="334"/>
      <c r="C44" s="334"/>
      <c r="D44" s="334"/>
      <c r="E44" s="334"/>
      <c r="F44" s="334"/>
    </row>
    <row r="45" s="273" customFormat="1" ht="24" customHeight="1" spans="2:6">
      <c r="B45" s="334"/>
      <c r="C45" s="334"/>
      <c r="D45" s="334"/>
      <c r="E45" s="334"/>
      <c r="F45" s="334"/>
    </row>
    <row r="46" s="273" customFormat="1" ht="24" customHeight="1" spans="2:6">
      <c r="B46" s="334"/>
      <c r="C46" s="334"/>
      <c r="D46" s="334"/>
      <c r="E46" s="334"/>
      <c r="F46" s="334"/>
    </row>
    <row r="47" s="273" customFormat="1" ht="24" customHeight="1" spans="2:6">
      <c r="B47" s="334"/>
      <c r="C47" s="334"/>
      <c r="D47" s="334"/>
      <c r="E47" s="334"/>
      <c r="F47" s="334"/>
    </row>
    <row r="48" s="273" customFormat="1" ht="24" customHeight="1" spans="2:6">
      <c r="B48" s="334"/>
      <c r="C48" s="334"/>
      <c r="D48" s="334"/>
      <c r="E48" s="334"/>
      <c r="F48" s="334"/>
    </row>
    <row r="49" s="273" customFormat="1" ht="24" customHeight="1" spans="2:6">
      <c r="B49" s="334"/>
      <c r="C49" s="334"/>
      <c r="D49" s="334"/>
      <c r="E49" s="334"/>
      <c r="F49" s="334"/>
    </row>
    <row r="50" s="273" customFormat="1" ht="24" customHeight="1" spans="2:6">
      <c r="B50" s="334"/>
      <c r="C50" s="334"/>
      <c r="D50" s="334"/>
      <c r="E50" s="334"/>
      <c r="F50" s="334"/>
    </row>
    <row r="51" s="273" customFormat="1" ht="24" customHeight="1" spans="2:6">
      <c r="B51" s="334"/>
      <c r="C51" s="334"/>
      <c r="D51" s="334"/>
      <c r="E51" s="334"/>
      <c r="F51" s="334"/>
    </row>
    <row r="52" s="273" customFormat="1" ht="24" customHeight="1" spans="2:6">
      <c r="B52" s="334"/>
      <c r="C52" s="334"/>
      <c r="D52" s="334"/>
      <c r="E52" s="334"/>
      <c r="F52" s="334"/>
    </row>
    <row r="53" s="273" customFormat="1" ht="24" customHeight="1" spans="2:6">
      <c r="B53" s="334"/>
      <c r="C53" s="334"/>
      <c r="D53" s="334"/>
      <c r="E53" s="334"/>
      <c r="F53" s="334"/>
    </row>
    <row r="54" s="273" customFormat="1" ht="24" customHeight="1" spans="2:6">
      <c r="B54" s="334"/>
      <c r="C54" s="334"/>
      <c r="D54" s="334"/>
      <c r="E54" s="334"/>
      <c r="F54" s="334"/>
    </row>
    <row r="55" s="273" customFormat="1" ht="24" customHeight="1" spans="2:6">
      <c r="B55" s="334"/>
      <c r="C55" s="334"/>
      <c r="D55" s="334"/>
      <c r="E55" s="334"/>
      <c r="F55" s="334"/>
    </row>
    <row r="56" s="273" customFormat="1" ht="24" customHeight="1" spans="2:6">
      <c r="B56" s="334"/>
      <c r="C56" s="334"/>
      <c r="D56" s="334"/>
      <c r="E56" s="334"/>
      <c r="F56" s="334"/>
    </row>
    <row r="57" s="273" customFormat="1" ht="24" customHeight="1" spans="2:6">
      <c r="B57" s="334"/>
      <c r="C57" s="334"/>
      <c r="D57" s="334"/>
      <c r="E57" s="334"/>
      <c r="F57" s="334"/>
    </row>
    <row r="58" s="273" customFormat="1" ht="24" customHeight="1" spans="2:6">
      <c r="B58" s="334"/>
      <c r="C58" s="334"/>
      <c r="D58" s="334"/>
      <c r="E58" s="334"/>
      <c r="F58" s="334"/>
    </row>
  </sheetData>
  <mergeCells count="1">
    <mergeCell ref="A2:F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93"/>
  <sheetViews>
    <sheetView topLeftCell="A70" workbookViewId="0">
      <selection activeCell="A1" sqref="$A1:$XFD1"/>
    </sheetView>
  </sheetViews>
  <sheetFormatPr defaultColWidth="8.875" defaultRowHeight="14.25"/>
  <cols>
    <col min="1" max="1" width="42.375" style="225" customWidth="1"/>
    <col min="2" max="3" width="10.625" style="226" customWidth="1"/>
    <col min="4" max="4" width="10.375" style="227" customWidth="1"/>
    <col min="5" max="19" width="9" style="226"/>
    <col min="20" max="211" width="8.875" style="226"/>
    <col min="212" max="234" width="9" style="226"/>
    <col min="235" max="243" width="9" style="205"/>
    <col min="244" max="16384" width="8.875" style="205"/>
  </cols>
  <sheetData>
    <row r="1" s="120" customFormat="1" ht="24" customHeight="1" spans="1:2">
      <c r="A1" s="457" t="s">
        <v>90</v>
      </c>
      <c r="B1" s="419"/>
    </row>
    <row r="2" s="222" customFormat="1" ht="42" customHeight="1" spans="1:235">
      <c r="A2" s="228" t="s">
        <v>91</v>
      </c>
      <c r="B2" s="228"/>
      <c r="C2" s="228"/>
      <c r="D2" s="228"/>
      <c r="E2" s="228"/>
      <c r="IA2" s="203"/>
    </row>
    <row r="3" s="209" customFormat="1" ht="27" customHeight="1" spans="1:235">
      <c r="A3" s="230"/>
      <c r="B3" s="171"/>
      <c r="C3" s="171"/>
      <c r="D3" s="171"/>
      <c r="E3" s="209" t="s">
        <v>92</v>
      </c>
      <c r="IA3" s="171"/>
    </row>
    <row r="4" s="223" customFormat="1" ht="30" customHeight="1" spans="1:235">
      <c r="A4" s="231" t="s">
        <v>93</v>
      </c>
      <c r="B4" s="232" t="s">
        <v>4</v>
      </c>
      <c r="C4" s="193" t="s">
        <v>5</v>
      </c>
      <c r="D4" s="193" t="s">
        <v>94</v>
      </c>
      <c r="E4" s="172" t="s">
        <v>47</v>
      </c>
      <c r="IA4" s="243"/>
    </row>
    <row r="5" s="224" customFormat="1" ht="23.1" customHeight="1" spans="1:235">
      <c r="A5" s="233" t="s">
        <v>95</v>
      </c>
      <c r="B5" s="234"/>
      <c r="C5" s="180"/>
      <c r="D5" s="235"/>
      <c r="E5" s="529"/>
      <c r="IA5" s="244"/>
    </row>
    <row r="6" s="224" customFormat="1" ht="23.1" customHeight="1" spans="1:235">
      <c r="A6" s="236" t="s">
        <v>96</v>
      </c>
      <c r="B6" s="183"/>
      <c r="C6" s="195"/>
      <c r="D6" s="237"/>
      <c r="E6" s="529"/>
      <c r="IA6" s="244"/>
    </row>
    <row r="7" s="224" customFormat="1" ht="23.1" customHeight="1" spans="1:235">
      <c r="A7" s="236" t="s">
        <v>97</v>
      </c>
      <c r="B7" s="183"/>
      <c r="C7" s="180"/>
      <c r="D7" s="238"/>
      <c r="E7" s="529"/>
      <c r="IA7" s="244"/>
    </row>
    <row r="8" s="224" customFormat="1" ht="23.1" customHeight="1" spans="1:235">
      <c r="A8" s="236" t="s">
        <v>98</v>
      </c>
      <c r="B8" s="234"/>
      <c r="C8" s="180"/>
      <c r="D8" s="238"/>
      <c r="E8" s="529"/>
      <c r="IA8" s="244"/>
    </row>
    <row r="9" s="224" customFormat="1" ht="23.1" customHeight="1" spans="1:235">
      <c r="A9" s="236" t="s">
        <v>99</v>
      </c>
      <c r="B9" s="234"/>
      <c r="C9" s="180"/>
      <c r="D9" s="238"/>
      <c r="E9" s="529"/>
      <c r="IA9" s="244"/>
    </row>
    <row r="10" s="224" customFormat="1" ht="23.1" customHeight="1" spans="1:235">
      <c r="A10" s="236" t="s">
        <v>100</v>
      </c>
      <c r="B10" s="234"/>
      <c r="C10" s="180"/>
      <c r="D10" s="235"/>
      <c r="E10" s="529"/>
      <c r="IA10" s="244"/>
    </row>
    <row r="11" s="224" customFormat="1" ht="23.1" customHeight="1" spans="1:235">
      <c r="A11" s="233" t="s">
        <v>101</v>
      </c>
      <c r="B11" s="219">
        <v>85</v>
      </c>
      <c r="C11" s="195">
        <v>85</v>
      </c>
      <c r="D11" s="532">
        <v>85</v>
      </c>
      <c r="E11" s="533">
        <f>D11/C11</f>
        <v>1</v>
      </c>
      <c r="IA11" s="244"/>
    </row>
    <row r="12" s="224" customFormat="1" ht="23.1" customHeight="1" spans="1:235">
      <c r="A12" s="236" t="s">
        <v>102</v>
      </c>
      <c r="B12" s="234"/>
      <c r="C12" s="180"/>
      <c r="D12" s="238"/>
      <c r="E12" s="533"/>
      <c r="IA12" s="244"/>
    </row>
    <row r="13" s="224" customFormat="1" ht="23.1" customHeight="1" spans="1:235">
      <c r="A13" s="236" t="s">
        <v>103</v>
      </c>
      <c r="B13" s="234"/>
      <c r="C13" s="180"/>
      <c r="D13" s="238"/>
      <c r="E13" s="533"/>
      <c r="IA13" s="244"/>
    </row>
    <row r="14" s="224" customFormat="1" ht="23.1" customHeight="1" spans="1:235">
      <c r="A14" s="236" t="s">
        <v>104</v>
      </c>
      <c r="B14" s="234"/>
      <c r="C14" s="180"/>
      <c r="D14" s="238"/>
      <c r="E14" s="533"/>
      <c r="IA14" s="244"/>
    </row>
    <row r="15" s="224" customFormat="1" ht="23.1" customHeight="1" spans="1:235">
      <c r="A15" s="239" t="s">
        <v>105</v>
      </c>
      <c r="B15" s="234"/>
      <c r="C15" s="180"/>
      <c r="D15" s="238"/>
      <c r="E15" s="533"/>
      <c r="IA15" s="244"/>
    </row>
    <row r="16" s="224" customFormat="1" ht="23.1" customHeight="1" spans="1:235">
      <c r="A16" s="233" t="s">
        <v>106</v>
      </c>
      <c r="B16" s="183"/>
      <c r="C16" s="195"/>
      <c r="D16" s="237"/>
      <c r="E16" s="533"/>
      <c r="IA16" s="244"/>
    </row>
    <row r="17" s="224" customFormat="1" ht="23.1" customHeight="1" spans="1:235">
      <c r="A17" s="236" t="s">
        <v>107</v>
      </c>
      <c r="B17" s="234"/>
      <c r="C17" s="180"/>
      <c r="D17" s="238"/>
      <c r="E17" s="533"/>
      <c r="IA17" s="244"/>
    </row>
    <row r="18" s="224" customFormat="1" ht="23.1" customHeight="1" spans="1:235">
      <c r="A18" s="236" t="s">
        <v>108</v>
      </c>
      <c r="B18" s="234"/>
      <c r="C18" s="180"/>
      <c r="D18" s="238"/>
      <c r="E18" s="533"/>
      <c r="IA18" s="244"/>
    </row>
    <row r="19" s="224" customFormat="1" ht="23.1" customHeight="1" spans="1:235">
      <c r="A19" s="236" t="s">
        <v>109</v>
      </c>
      <c r="B19" s="234"/>
      <c r="C19" s="180"/>
      <c r="D19" s="238"/>
      <c r="E19" s="533"/>
      <c r="IA19" s="244"/>
    </row>
    <row r="20" s="224" customFormat="1" ht="23.1" customHeight="1" spans="1:235">
      <c r="A20" s="236" t="s">
        <v>99</v>
      </c>
      <c r="B20" s="234"/>
      <c r="C20" s="180"/>
      <c r="D20" s="238"/>
      <c r="E20" s="533"/>
      <c r="IA20" s="244"/>
    </row>
    <row r="21" s="224" customFormat="1" ht="23.1" customHeight="1" spans="1:235">
      <c r="A21" s="236" t="s">
        <v>110</v>
      </c>
      <c r="B21" s="234"/>
      <c r="C21" s="180"/>
      <c r="D21" s="238"/>
      <c r="E21" s="533"/>
      <c r="IA21" s="244"/>
    </row>
    <row r="22" s="224" customFormat="1" ht="23.1" customHeight="1" spans="1:235">
      <c r="A22" s="233" t="s">
        <v>111</v>
      </c>
      <c r="B22" s="183"/>
      <c r="C22" s="195"/>
      <c r="D22" s="237"/>
      <c r="E22" s="533"/>
      <c r="IA22" s="244"/>
    </row>
    <row r="23" s="224" customFormat="1" ht="23.1" customHeight="1" spans="1:235">
      <c r="A23" s="240" t="s">
        <v>112</v>
      </c>
      <c r="B23" s="241"/>
      <c r="C23" s="180"/>
      <c r="D23" s="238"/>
      <c r="E23" s="533"/>
      <c r="IA23" s="244"/>
    </row>
    <row r="24" s="224" customFormat="1" ht="23.1" customHeight="1" spans="1:235">
      <c r="A24" s="240" t="s">
        <v>113</v>
      </c>
      <c r="B24" s="241"/>
      <c r="C24" s="180"/>
      <c r="D24" s="238"/>
      <c r="E24" s="533"/>
      <c r="IA24" s="244"/>
    </row>
    <row r="25" s="224" customFormat="1" ht="23.1" customHeight="1" spans="1:235">
      <c r="A25" s="240" t="s">
        <v>114</v>
      </c>
      <c r="B25" s="241"/>
      <c r="C25" s="180"/>
      <c r="D25" s="238"/>
      <c r="E25" s="533"/>
      <c r="IA25" s="244"/>
    </row>
    <row r="26" s="224" customFormat="1" ht="23.1" customHeight="1" spans="1:235">
      <c r="A26" s="233" t="s">
        <v>115</v>
      </c>
      <c r="B26" s="234"/>
      <c r="C26" s="180"/>
      <c r="D26" s="235"/>
      <c r="E26" s="533"/>
      <c r="IA26" s="244"/>
    </row>
    <row r="27" s="224" customFormat="1" ht="23.1" customHeight="1" spans="1:235">
      <c r="A27" s="236" t="s">
        <v>116</v>
      </c>
      <c r="B27" s="234"/>
      <c r="C27" s="180"/>
      <c r="D27" s="235"/>
      <c r="E27" s="533"/>
      <c r="IA27" s="244"/>
    </row>
    <row r="28" s="205" customFormat="1" ht="24" customHeight="1" spans="1:234">
      <c r="A28" s="108" t="s">
        <v>117</v>
      </c>
      <c r="B28" s="108">
        <v>85</v>
      </c>
      <c r="C28" s="108">
        <v>85</v>
      </c>
      <c r="D28" s="108">
        <v>85</v>
      </c>
      <c r="E28" s="533">
        <f>D28/C28</f>
        <v>1</v>
      </c>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226"/>
      <c r="EZ28" s="226"/>
      <c r="FA28" s="226"/>
      <c r="FB28" s="226"/>
      <c r="FC28" s="226"/>
      <c r="FD28" s="226"/>
      <c r="FE28" s="226"/>
      <c r="FF28" s="226"/>
      <c r="FG28" s="226"/>
      <c r="FH28" s="226"/>
      <c r="FI28" s="226"/>
      <c r="FJ28" s="226"/>
      <c r="FK28" s="226"/>
      <c r="FL28" s="226"/>
      <c r="FM28" s="226"/>
      <c r="FN28" s="226"/>
      <c r="FO28" s="226"/>
      <c r="FP28" s="226"/>
      <c r="FQ28" s="226"/>
      <c r="FR28" s="226"/>
      <c r="FS28" s="226"/>
      <c r="FT28" s="226"/>
      <c r="FU28" s="226"/>
      <c r="FV28" s="226"/>
      <c r="FW28" s="226"/>
      <c r="FX28" s="226"/>
      <c r="FY28" s="226"/>
      <c r="FZ28" s="226"/>
      <c r="GA28" s="226"/>
      <c r="GB28" s="226"/>
      <c r="GC28" s="226"/>
      <c r="GD28" s="226"/>
      <c r="GE28" s="226"/>
      <c r="GF28" s="226"/>
      <c r="GG28" s="226"/>
      <c r="GH28" s="226"/>
      <c r="GI28" s="226"/>
      <c r="GJ28" s="226"/>
      <c r="GK28" s="226"/>
      <c r="GL28" s="226"/>
      <c r="GM28" s="226"/>
      <c r="GN28" s="226"/>
      <c r="GO28" s="226"/>
      <c r="GP28" s="226"/>
      <c r="GQ28" s="226"/>
      <c r="GR28" s="226"/>
      <c r="GS28" s="226"/>
      <c r="GT28" s="226"/>
      <c r="GU28" s="226"/>
      <c r="GV28" s="226"/>
      <c r="GW28" s="226"/>
      <c r="GX28" s="226"/>
      <c r="GY28" s="226"/>
      <c r="GZ28" s="226"/>
      <c r="HA28" s="226"/>
      <c r="HB28" s="226"/>
      <c r="HC28" s="226"/>
      <c r="HD28" s="226"/>
      <c r="HE28" s="226"/>
      <c r="HF28" s="226"/>
      <c r="HG28" s="226"/>
      <c r="HH28" s="226"/>
      <c r="HI28" s="226"/>
      <c r="HJ28" s="226"/>
      <c r="HK28" s="226"/>
      <c r="HL28" s="226"/>
      <c r="HM28" s="226"/>
      <c r="HN28" s="226"/>
      <c r="HO28" s="226"/>
      <c r="HP28" s="226"/>
      <c r="HQ28" s="226"/>
      <c r="HR28" s="226"/>
      <c r="HS28" s="226"/>
      <c r="HT28" s="226"/>
      <c r="HU28" s="226"/>
      <c r="HV28" s="226"/>
      <c r="HW28" s="226"/>
      <c r="HX28" s="226"/>
      <c r="HY28" s="226"/>
      <c r="HZ28" s="226"/>
    </row>
    <row r="29" s="205" customFormat="1" ht="24" customHeight="1" spans="1:234">
      <c r="A29" s="225"/>
      <c r="B29" s="226"/>
      <c r="C29" s="226"/>
      <c r="D29" s="227"/>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226"/>
      <c r="EZ29" s="226"/>
      <c r="FA29" s="226"/>
      <c r="FB29" s="226"/>
      <c r="FC29" s="226"/>
      <c r="FD29" s="226"/>
      <c r="FE29" s="226"/>
      <c r="FF29" s="226"/>
      <c r="FG29" s="226"/>
      <c r="FH29" s="226"/>
      <c r="FI29" s="226"/>
      <c r="FJ29" s="226"/>
      <c r="FK29" s="226"/>
      <c r="FL29" s="226"/>
      <c r="FM29" s="226"/>
      <c r="FN29" s="226"/>
      <c r="FO29" s="226"/>
      <c r="FP29" s="226"/>
      <c r="FQ29" s="226"/>
      <c r="FR29" s="226"/>
      <c r="FS29" s="226"/>
      <c r="FT29" s="226"/>
      <c r="FU29" s="226"/>
      <c r="FV29" s="226"/>
      <c r="FW29" s="226"/>
      <c r="FX29" s="226"/>
      <c r="FY29" s="226"/>
      <c r="FZ29" s="226"/>
      <c r="GA29" s="226"/>
      <c r="GB29" s="226"/>
      <c r="GC29" s="226"/>
      <c r="GD29" s="226"/>
      <c r="GE29" s="226"/>
      <c r="GF29" s="226"/>
      <c r="GG29" s="226"/>
      <c r="GH29" s="226"/>
      <c r="GI29" s="226"/>
      <c r="GJ29" s="226"/>
      <c r="GK29" s="226"/>
      <c r="GL29" s="226"/>
      <c r="GM29" s="226"/>
      <c r="GN29" s="226"/>
      <c r="GO29" s="226"/>
      <c r="GP29" s="226"/>
      <c r="GQ29" s="226"/>
      <c r="GR29" s="226"/>
      <c r="GS29" s="226"/>
      <c r="GT29" s="226"/>
      <c r="GU29" s="226"/>
      <c r="GV29" s="226"/>
      <c r="GW29" s="226"/>
      <c r="GX29" s="226"/>
      <c r="GY29" s="226"/>
      <c r="GZ29" s="226"/>
      <c r="HA29" s="226"/>
      <c r="HB29" s="226"/>
      <c r="HC29" s="226"/>
      <c r="HD29" s="226"/>
      <c r="HE29" s="226"/>
      <c r="HF29" s="226"/>
      <c r="HG29" s="226"/>
      <c r="HH29" s="226"/>
      <c r="HI29" s="226"/>
      <c r="HJ29" s="226"/>
      <c r="HK29" s="226"/>
      <c r="HL29" s="226"/>
      <c r="HM29" s="226"/>
      <c r="HN29" s="226"/>
      <c r="HO29" s="226"/>
      <c r="HP29" s="226"/>
      <c r="HQ29" s="226"/>
      <c r="HR29" s="226"/>
      <c r="HS29" s="226"/>
      <c r="HT29" s="226"/>
      <c r="HU29" s="226"/>
      <c r="HV29" s="226"/>
      <c r="HW29" s="226"/>
      <c r="HX29" s="226"/>
      <c r="HY29" s="226"/>
      <c r="HZ29" s="226"/>
    </row>
    <row r="30" s="205" customFormat="1" ht="24" customHeight="1" spans="1:234">
      <c r="A30" s="225"/>
      <c r="B30" s="226"/>
      <c r="C30" s="226"/>
      <c r="D30" s="227"/>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c r="GL30" s="226"/>
      <c r="GM30" s="226"/>
      <c r="GN30" s="226"/>
      <c r="GO30" s="226"/>
      <c r="GP30" s="226"/>
      <c r="GQ30" s="226"/>
      <c r="GR30" s="226"/>
      <c r="GS30" s="226"/>
      <c r="GT30" s="226"/>
      <c r="GU30" s="226"/>
      <c r="GV30" s="226"/>
      <c r="GW30" s="226"/>
      <c r="GX30" s="226"/>
      <c r="GY30" s="226"/>
      <c r="GZ30" s="226"/>
      <c r="HA30" s="226"/>
      <c r="HB30" s="226"/>
      <c r="HC30" s="226"/>
      <c r="HD30" s="226"/>
      <c r="HE30" s="226"/>
      <c r="HF30" s="226"/>
      <c r="HG30" s="226"/>
      <c r="HH30" s="226"/>
      <c r="HI30" s="226"/>
      <c r="HJ30" s="226"/>
      <c r="HK30" s="226"/>
      <c r="HL30" s="226"/>
      <c r="HM30" s="226"/>
      <c r="HN30" s="226"/>
      <c r="HO30" s="226"/>
      <c r="HP30" s="226"/>
      <c r="HQ30" s="226"/>
      <c r="HR30" s="226"/>
      <c r="HS30" s="226"/>
      <c r="HT30" s="226"/>
      <c r="HU30" s="226"/>
      <c r="HV30" s="226"/>
      <c r="HW30" s="226"/>
      <c r="HX30" s="226"/>
      <c r="HY30" s="226"/>
      <c r="HZ30" s="226"/>
    </row>
    <row r="31" s="205" customFormat="1" ht="24" customHeight="1" spans="1:234">
      <c r="A31" s="225"/>
      <c r="B31" s="226"/>
      <c r="C31" s="226"/>
      <c r="D31" s="227"/>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c r="GL31" s="226"/>
      <c r="GM31" s="226"/>
      <c r="GN31" s="226"/>
      <c r="GO31" s="226"/>
      <c r="GP31" s="226"/>
      <c r="GQ31" s="226"/>
      <c r="GR31" s="226"/>
      <c r="GS31" s="226"/>
      <c r="GT31" s="226"/>
      <c r="GU31" s="226"/>
      <c r="GV31" s="226"/>
      <c r="GW31" s="226"/>
      <c r="GX31" s="226"/>
      <c r="GY31" s="226"/>
      <c r="GZ31" s="226"/>
      <c r="HA31" s="226"/>
      <c r="HB31" s="226"/>
      <c r="HC31" s="226"/>
      <c r="HD31" s="226"/>
      <c r="HE31" s="226"/>
      <c r="HF31" s="226"/>
      <c r="HG31" s="226"/>
      <c r="HH31" s="226"/>
      <c r="HI31" s="226"/>
      <c r="HJ31" s="226"/>
      <c r="HK31" s="226"/>
      <c r="HL31" s="226"/>
      <c r="HM31" s="226"/>
      <c r="HN31" s="226"/>
      <c r="HO31" s="226"/>
      <c r="HP31" s="226"/>
      <c r="HQ31" s="226"/>
      <c r="HR31" s="226"/>
      <c r="HS31" s="226"/>
      <c r="HT31" s="226"/>
      <c r="HU31" s="226"/>
      <c r="HV31" s="226"/>
      <c r="HW31" s="226"/>
      <c r="HX31" s="226"/>
      <c r="HY31" s="226"/>
      <c r="HZ31" s="226"/>
    </row>
    <row r="32" s="205" customFormat="1" ht="24" customHeight="1" spans="1:234">
      <c r="A32" s="225"/>
      <c r="B32" s="226"/>
      <c r="C32" s="226"/>
      <c r="D32" s="227"/>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26"/>
      <c r="FA32" s="226"/>
      <c r="FB32" s="226"/>
      <c r="FC32" s="226"/>
      <c r="FD32" s="226"/>
      <c r="FE32" s="226"/>
      <c r="FF32" s="226"/>
      <c r="FG32" s="226"/>
      <c r="FH32" s="226"/>
      <c r="FI32" s="226"/>
      <c r="FJ32" s="226"/>
      <c r="FK32" s="226"/>
      <c r="FL32" s="226"/>
      <c r="FM32" s="226"/>
      <c r="FN32" s="226"/>
      <c r="FO32" s="226"/>
      <c r="FP32" s="226"/>
      <c r="FQ32" s="226"/>
      <c r="FR32" s="226"/>
      <c r="FS32" s="226"/>
      <c r="FT32" s="226"/>
      <c r="FU32" s="226"/>
      <c r="FV32" s="226"/>
      <c r="FW32" s="226"/>
      <c r="FX32" s="226"/>
      <c r="FY32" s="226"/>
      <c r="FZ32" s="226"/>
      <c r="GA32" s="226"/>
      <c r="GB32" s="226"/>
      <c r="GC32" s="226"/>
      <c r="GD32" s="226"/>
      <c r="GE32" s="226"/>
      <c r="GF32" s="226"/>
      <c r="GG32" s="226"/>
      <c r="GH32" s="226"/>
      <c r="GI32" s="226"/>
      <c r="GJ32" s="226"/>
      <c r="GK32" s="226"/>
      <c r="GL32" s="226"/>
      <c r="GM32" s="226"/>
      <c r="GN32" s="226"/>
      <c r="GO32" s="226"/>
      <c r="GP32" s="226"/>
      <c r="GQ32" s="226"/>
      <c r="GR32" s="226"/>
      <c r="GS32" s="226"/>
      <c r="GT32" s="226"/>
      <c r="GU32" s="226"/>
      <c r="GV32" s="226"/>
      <c r="GW32" s="226"/>
      <c r="GX32" s="226"/>
      <c r="GY32" s="226"/>
      <c r="GZ32" s="226"/>
      <c r="HA32" s="226"/>
      <c r="HB32" s="226"/>
      <c r="HC32" s="226"/>
      <c r="HD32" s="226"/>
      <c r="HE32" s="226"/>
      <c r="HF32" s="226"/>
      <c r="HG32" s="226"/>
      <c r="HH32" s="226"/>
      <c r="HI32" s="226"/>
      <c r="HJ32" s="226"/>
      <c r="HK32" s="226"/>
      <c r="HL32" s="226"/>
      <c r="HM32" s="226"/>
      <c r="HN32" s="226"/>
      <c r="HO32" s="226"/>
      <c r="HP32" s="226"/>
      <c r="HQ32" s="226"/>
      <c r="HR32" s="226"/>
      <c r="HS32" s="226"/>
      <c r="HT32" s="226"/>
      <c r="HU32" s="226"/>
      <c r="HV32" s="226"/>
      <c r="HW32" s="226"/>
      <c r="HX32" s="226"/>
      <c r="HY32" s="226"/>
      <c r="HZ32" s="226"/>
    </row>
    <row r="33" s="205" customFormat="1" ht="24" customHeight="1" spans="1:234">
      <c r="A33" s="225"/>
      <c r="B33" s="226"/>
      <c r="C33" s="226"/>
      <c r="D33" s="227"/>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226"/>
      <c r="GB33" s="226"/>
      <c r="GC33" s="226"/>
      <c r="GD33" s="226"/>
      <c r="GE33" s="226"/>
      <c r="GF33" s="226"/>
      <c r="GG33" s="226"/>
      <c r="GH33" s="226"/>
      <c r="GI33" s="226"/>
      <c r="GJ33" s="226"/>
      <c r="GK33" s="226"/>
      <c r="GL33" s="226"/>
      <c r="GM33" s="226"/>
      <c r="GN33" s="226"/>
      <c r="GO33" s="226"/>
      <c r="GP33" s="226"/>
      <c r="GQ33" s="226"/>
      <c r="GR33" s="226"/>
      <c r="GS33" s="226"/>
      <c r="GT33" s="226"/>
      <c r="GU33" s="226"/>
      <c r="GV33" s="226"/>
      <c r="GW33" s="226"/>
      <c r="GX33" s="226"/>
      <c r="GY33" s="226"/>
      <c r="GZ33" s="226"/>
      <c r="HA33" s="226"/>
      <c r="HB33" s="226"/>
      <c r="HC33" s="226"/>
      <c r="HD33" s="226"/>
      <c r="HE33" s="226"/>
      <c r="HF33" s="226"/>
      <c r="HG33" s="226"/>
      <c r="HH33" s="226"/>
      <c r="HI33" s="226"/>
      <c r="HJ33" s="226"/>
      <c r="HK33" s="226"/>
      <c r="HL33" s="226"/>
      <c r="HM33" s="226"/>
      <c r="HN33" s="226"/>
      <c r="HO33" s="226"/>
      <c r="HP33" s="226"/>
      <c r="HQ33" s="226"/>
      <c r="HR33" s="226"/>
      <c r="HS33" s="226"/>
      <c r="HT33" s="226"/>
      <c r="HU33" s="226"/>
      <c r="HV33" s="226"/>
      <c r="HW33" s="226"/>
      <c r="HX33" s="226"/>
      <c r="HY33" s="226"/>
      <c r="HZ33" s="226"/>
    </row>
    <row r="34" s="205" customFormat="1" ht="24" customHeight="1" spans="1:234">
      <c r="A34" s="225"/>
      <c r="B34" s="226"/>
      <c r="C34" s="226"/>
      <c r="D34" s="227"/>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226"/>
      <c r="EZ34" s="226"/>
      <c r="FA34" s="226"/>
      <c r="FB34" s="226"/>
      <c r="FC34" s="226"/>
      <c r="FD34" s="226"/>
      <c r="FE34" s="226"/>
      <c r="FF34" s="226"/>
      <c r="FG34" s="226"/>
      <c r="FH34" s="226"/>
      <c r="FI34" s="226"/>
      <c r="FJ34" s="226"/>
      <c r="FK34" s="226"/>
      <c r="FL34" s="226"/>
      <c r="FM34" s="226"/>
      <c r="FN34" s="226"/>
      <c r="FO34" s="226"/>
      <c r="FP34" s="226"/>
      <c r="FQ34" s="226"/>
      <c r="FR34" s="226"/>
      <c r="FS34" s="226"/>
      <c r="FT34" s="226"/>
      <c r="FU34" s="226"/>
      <c r="FV34" s="226"/>
      <c r="FW34" s="226"/>
      <c r="FX34" s="226"/>
      <c r="FY34" s="226"/>
      <c r="FZ34" s="226"/>
      <c r="GA34" s="226"/>
      <c r="GB34" s="226"/>
      <c r="GC34" s="226"/>
      <c r="GD34" s="226"/>
      <c r="GE34" s="226"/>
      <c r="GF34" s="226"/>
      <c r="GG34" s="226"/>
      <c r="GH34" s="226"/>
      <c r="GI34" s="226"/>
      <c r="GJ34" s="226"/>
      <c r="GK34" s="226"/>
      <c r="GL34" s="226"/>
      <c r="GM34" s="226"/>
      <c r="GN34" s="226"/>
      <c r="GO34" s="226"/>
      <c r="GP34" s="226"/>
      <c r="GQ34" s="226"/>
      <c r="GR34" s="226"/>
      <c r="GS34" s="226"/>
      <c r="GT34" s="226"/>
      <c r="GU34" s="226"/>
      <c r="GV34" s="226"/>
      <c r="GW34" s="226"/>
      <c r="GX34" s="226"/>
      <c r="GY34" s="226"/>
      <c r="GZ34" s="226"/>
      <c r="HA34" s="226"/>
      <c r="HB34" s="226"/>
      <c r="HC34" s="226"/>
      <c r="HD34" s="226"/>
      <c r="HE34" s="226"/>
      <c r="HF34" s="226"/>
      <c r="HG34" s="226"/>
      <c r="HH34" s="226"/>
      <c r="HI34" s="226"/>
      <c r="HJ34" s="226"/>
      <c r="HK34" s="226"/>
      <c r="HL34" s="226"/>
      <c r="HM34" s="226"/>
      <c r="HN34" s="226"/>
      <c r="HO34" s="226"/>
      <c r="HP34" s="226"/>
      <c r="HQ34" s="226"/>
      <c r="HR34" s="226"/>
      <c r="HS34" s="226"/>
      <c r="HT34" s="226"/>
      <c r="HU34" s="226"/>
      <c r="HV34" s="226"/>
      <c r="HW34" s="226"/>
      <c r="HX34" s="226"/>
      <c r="HY34" s="226"/>
      <c r="HZ34" s="226"/>
    </row>
    <row r="35" s="205" customFormat="1" ht="24" customHeight="1" spans="1:234">
      <c r="A35" s="225"/>
      <c r="B35" s="226"/>
      <c r="C35" s="226"/>
      <c r="D35" s="227"/>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c r="GL35" s="226"/>
      <c r="GM35" s="226"/>
      <c r="GN35" s="226"/>
      <c r="GO35" s="226"/>
      <c r="GP35" s="226"/>
      <c r="GQ35" s="226"/>
      <c r="GR35" s="226"/>
      <c r="GS35" s="226"/>
      <c r="GT35" s="226"/>
      <c r="GU35" s="226"/>
      <c r="GV35" s="226"/>
      <c r="GW35" s="226"/>
      <c r="GX35" s="226"/>
      <c r="GY35" s="226"/>
      <c r="GZ35" s="226"/>
      <c r="HA35" s="226"/>
      <c r="HB35" s="226"/>
      <c r="HC35" s="226"/>
      <c r="HD35" s="226"/>
      <c r="HE35" s="226"/>
      <c r="HF35" s="226"/>
      <c r="HG35" s="226"/>
      <c r="HH35" s="226"/>
      <c r="HI35" s="226"/>
      <c r="HJ35" s="226"/>
      <c r="HK35" s="226"/>
      <c r="HL35" s="226"/>
      <c r="HM35" s="226"/>
      <c r="HN35" s="226"/>
      <c r="HO35" s="226"/>
      <c r="HP35" s="226"/>
      <c r="HQ35" s="226"/>
      <c r="HR35" s="226"/>
      <c r="HS35" s="226"/>
      <c r="HT35" s="226"/>
      <c r="HU35" s="226"/>
      <c r="HV35" s="226"/>
      <c r="HW35" s="226"/>
      <c r="HX35" s="226"/>
      <c r="HY35" s="226"/>
      <c r="HZ35" s="226"/>
    </row>
    <row r="36" s="205" customFormat="1" ht="24" customHeight="1" spans="1:234">
      <c r="A36" s="225"/>
      <c r="B36" s="226"/>
      <c r="C36" s="226"/>
      <c r="D36" s="227"/>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c r="GL36" s="226"/>
      <c r="GM36" s="226"/>
      <c r="GN36" s="226"/>
      <c r="GO36" s="226"/>
      <c r="GP36" s="226"/>
      <c r="GQ36" s="226"/>
      <c r="GR36" s="226"/>
      <c r="GS36" s="226"/>
      <c r="GT36" s="226"/>
      <c r="GU36" s="226"/>
      <c r="GV36" s="226"/>
      <c r="GW36" s="226"/>
      <c r="GX36" s="226"/>
      <c r="GY36" s="226"/>
      <c r="GZ36" s="226"/>
      <c r="HA36" s="226"/>
      <c r="HB36" s="226"/>
      <c r="HC36" s="226"/>
      <c r="HD36" s="226"/>
      <c r="HE36" s="226"/>
      <c r="HF36" s="226"/>
      <c r="HG36" s="226"/>
      <c r="HH36" s="226"/>
      <c r="HI36" s="226"/>
      <c r="HJ36" s="226"/>
      <c r="HK36" s="226"/>
      <c r="HL36" s="226"/>
      <c r="HM36" s="226"/>
      <c r="HN36" s="226"/>
      <c r="HO36" s="226"/>
      <c r="HP36" s="226"/>
      <c r="HQ36" s="226"/>
      <c r="HR36" s="226"/>
      <c r="HS36" s="226"/>
      <c r="HT36" s="226"/>
      <c r="HU36" s="226"/>
      <c r="HV36" s="226"/>
      <c r="HW36" s="226"/>
      <c r="HX36" s="226"/>
      <c r="HY36" s="226"/>
      <c r="HZ36" s="226"/>
    </row>
    <row r="37" s="205" customFormat="1" ht="24" customHeight="1" spans="1:234">
      <c r="A37" s="225"/>
      <c r="B37" s="226"/>
      <c r="C37" s="226"/>
      <c r="D37" s="227"/>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row>
    <row r="38" s="205" customFormat="1" ht="24" customHeight="1" spans="1:234">
      <c r="A38" s="225"/>
      <c r="B38" s="226"/>
      <c r="C38" s="226"/>
      <c r="D38" s="227"/>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row>
    <row r="39" s="205" customFormat="1" ht="24" customHeight="1" spans="1:234">
      <c r="A39" s="225"/>
      <c r="B39" s="226"/>
      <c r="C39" s="226"/>
      <c r="D39" s="227"/>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226"/>
      <c r="EZ39" s="226"/>
      <c r="FA39" s="226"/>
      <c r="FB39" s="226"/>
      <c r="FC39" s="226"/>
      <c r="FD39" s="226"/>
      <c r="FE39" s="226"/>
      <c r="FF39" s="226"/>
      <c r="FG39" s="226"/>
      <c r="FH39" s="226"/>
      <c r="FI39" s="226"/>
      <c r="FJ39" s="226"/>
      <c r="FK39" s="226"/>
      <c r="FL39" s="226"/>
      <c r="FM39" s="226"/>
      <c r="FN39" s="226"/>
      <c r="FO39" s="226"/>
      <c r="FP39" s="226"/>
      <c r="FQ39" s="226"/>
      <c r="FR39" s="226"/>
      <c r="FS39" s="226"/>
      <c r="FT39" s="226"/>
      <c r="FU39" s="226"/>
      <c r="FV39" s="226"/>
      <c r="FW39" s="226"/>
      <c r="FX39" s="226"/>
      <c r="FY39" s="226"/>
      <c r="FZ39" s="226"/>
      <c r="GA39" s="226"/>
      <c r="GB39" s="226"/>
      <c r="GC39" s="226"/>
      <c r="GD39" s="226"/>
      <c r="GE39" s="226"/>
      <c r="GF39" s="226"/>
      <c r="GG39" s="226"/>
      <c r="GH39" s="226"/>
      <c r="GI39" s="226"/>
      <c r="GJ39" s="226"/>
      <c r="GK39" s="226"/>
      <c r="GL39" s="226"/>
      <c r="GM39" s="226"/>
      <c r="GN39" s="226"/>
      <c r="GO39" s="226"/>
      <c r="GP39" s="226"/>
      <c r="GQ39" s="226"/>
      <c r="GR39" s="226"/>
      <c r="GS39" s="226"/>
      <c r="GT39" s="226"/>
      <c r="GU39" s="226"/>
      <c r="GV39" s="226"/>
      <c r="GW39" s="226"/>
      <c r="GX39" s="226"/>
      <c r="GY39" s="226"/>
      <c r="GZ39" s="226"/>
      <c r="HA39" s="226"/>
      <c r="HB39" s="226"/>
      <c r="HC39" s="226"/>
      <c r="HD39" s="226"/>
      <c r="HE39" s="226"/>
      <c r="HF39" s="226"/>
      <c r="HG39" s="226"/>
      <c r="HH39" s="226"/>
      <c r="HI39" s="226"/>
      <c r="HJ39" s="226"/>
      <c r="HK39" s="226"/>
      <c r="HL39" s="226"/>
      <c r="HM39" s="226"/>
      <c r="HN39" s="226"/>
      <c r="HO39" s="226"/>
      <c r="HP39" s="226"/>
      <c r="HQ39" s="226"/>
      <c r="HR39" s="226"/>
      <c r="HS39" s="226"/>
      <c r="HT39" s="226"/>
      <c r="HU39" s="226"/>
      <c r="HV39" s="226"/>
      <c r="HW39" s="226"/>
      <c r="HX39" s="226"/>
      <c r="HY39" s="226"/>
      <c r="HZ39" s="226"/>
    </row>
    <row r="40" s="205" customFormat="1" ht="24" customHeight="1" spans="1:234">
      <c r="A40" s="225"/>
      <c r="B40" s="226"/>
      <c r="C40" s="226"/>
      <c r="D40" s="227"/>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c r="GL40" s="226"/>
      <c r="GM40" s="226"/>
      <c r="GN40" s="226"/>
      <c r="GO40" s="226"/>
      <c r="GP40" s="226"/>
      <c r="GQ40" s="226"/>
      <c r="GR40" s="226"/>
      <c r="GS40" s="226"/>
      <c r="GT40" s="226"/>
      <c r="GU40" s="226"/>
      <c r="GV40" s="226"/>
      <c r="GW40" s="226"/>
      <c r="GX40" s="226"/>
      <c r="GY40" s="226"/>
      <c r="GZ40" s="226"/>
      <c r="HA40" s="226"/>
      <c r="HB40" s="226"/>
      <c r="HC40" s="226"/>
      <c r="HD40" s="226"/>
      <c r="HE40" s="226"/>
      <c r="HF40" s="226"/>
      <c r="HG40" s="226"/>
      <c r="HH40" s="226"/>
      <c r="HI40" s="226"/>
      <c r="HJ40" s="226"/>
      <c r="HK40" s="226"/>
      <c r="HL40" s="226"/>
      <c r="HM40" s="226"/>
      <c r="HN40" s="226"/>
      <c r="HO40" s="226"/>
      <c r="HP40" s="226"/>
      <c r="HQ40" s="226"/>
      <c r="HR40" s="226"/>
      <c r="HS40" s="226"/>
      <c r="HT40" s="226"/>
      <c r="HU40" s="226"/>
      <c r="HV40" s="226"/>
      <c r="HW40" s="226"/>
      <c r="HX40" s="226"/>
      <c r="HY40" s="226"/>
      <c r="HZ40" s="226"/>
    </row>
    <row r="41" s="205" customFormat="1" ht="24" customHeight="1" spans="1:234">
      <c r="A41" s="225"/>
      <c r="B41" s="226"/>
      <c r="C41" s="226"/>
      <c r="D41" s="227"/>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row>
    <row r="42" s="205" customFormat="1" ht="24" customHeight="1" spans="1:234">
      <c r="A42" s="225"/>
      <c r="B42" s="226"/>
      <c r="C42" s="226"/>
      <c r="D42" s="227"/>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c r="GL42" s="226"/>
      <c r="GM42" s="226"/>
      <c r="GN42" s="226"/>
      <c r="GO42" s="226"/>
      <c r="GP42" s="226"/>
      <c r="GQ42" s="226"/>
      <c r="GR42" s="226"/>
      <c r="GS42" s="226"/>
      <c r="GT42" s="226"/>
      <c r="GU42" s="226"/>
      <c r="GV42" s="226"/>
      <c r="GW42" s="226"/>
      <c r="GX42" s="226"/>
      <c r="GY42" s="226"/>
      <c r="GZ42" s="226"/>
      <c r="HA42" s="226"/>
      <c r="HB42" s="226"/>
      <c r="HC42" s="226"/>
      <c r="HD42" s="226"/>
      <c r="HE42" s="226"/>
      <c r="HF42" s="226"/>
      <c r="HG42" s="226"/>
      <c r="HH42" s="226"/>
      <c r="HI42" s="226"/>
      <c r="HJ42" s="226"/>
      <c r="HK42" s="226"/>
      <c r="HL42" s="226"/>
      <c r="HM42" s="226"/>
      <c r="HN42" s="226"/>
      <c r="HO42" s="226"/>
      <c r="HP42" s="226"/>
      <c r="HQ42" s="226"/>
      <c r="HR42" s="226"/>
      <c r="HS42" s="226"/>
      <c r="HT42" s="226"/>
      <c r="HU42" s="226"/>
      <c r="HV42" s="226"/>
      <c r="HW42" s="226"/>
      <c r="HX42" s="226"/>
      <c r="HY42" s="226"/>
      <c r="HZ42" s="226"/>
    </row>
    <row r="43" s="205" customFormat="1" ht="24" customHeight="1" spans="1:234">
      <c r="A43" s="225"/>
      <c r="B43" s="226"/>
      <c r="C43" s="226"/>
      <c r="D43" s="227"/>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6"/>
      <c r="FS43" s="226"/>
      <c r="FT43" s="226"/>
      <c r="FU43" s="226"/>
      <c r="FV43" s="226"/>
      <c r="FW43" s="226"/>
      <c r="FX43" s="226"/>
      <c r="FY43" s="226"/>
      <c r="FZ43" s="226"/>
      <c r="GA43" s="226"/>
      <c r="GB43" s="226"/>
      <c r="GC43" s="226"/>
      <c r="GD43" s="226"/>
      <c r="GE43" s="226"/>
      <c r="GF43" s="226"/>
      <c r="GG43" s="226"/>
      <c r="GH43" s="226"/>
      <c r="GI43" s="226"/>
      <c r="GJ43" s="226"/>
      <c r="GK43" s="226"/>
      <c r="GL43" s="226"/>
      <c r="GM43" s="226"/>
      <c r="GN43" s="226"/>
      <c r="GO43" s="226"/>
      <c r="GP43" s="226"/>
      <c r="GQ43" s="226"/>
      <c r="GR43" s="226"/>
      <c r="GS43" s="226"/>
      <c r="GT43" s="226"/>
      <c r="GU43" s="226"/>
      <c r="GV43" s="226"/>
      <c r="GW43" s="226"/>
      <c r="GX43" s="226"/>
      <c r="GY43" s="226"/>
      <c r="GZ43" s="226"/>
      <c r="HA43" s="226"/>
      <c r="HB43" s="226"/>
      <c r="HC43" s="226"/>
      <c r="HD43" s="226"/>
      <c r="HE43" s="226"/>
      <c r="HF43" s="226"/>
      <c r="HG43" s="226"/>
      <c r="HH43" s="226"/>
      <c r="HI43" s="226"/>
      <c r="HJ43" s="226"/>
      <c r="HK43" s="226"/>
      <c r="HL43" s="226"/>
      <c r="HM43" s="226"/>
      <c r="HN43" s="226"/>
      <c r="HO43" s="226"/>
      <c r="HP43" s="226"/>
      <c r="HQ43" s="226"/>
      <c r="HR43" s="226"/>
      <c r="HS43" s="226"/>
      <c r="HT43" s="226"/>
      <c r="HU43" s="226"/>
      <c r="HV43" s="226"/>
      <c r="HW43" s="226"/>
      <c r="HX43" s="226"/>
      <c r="HY43" s="226"/>
      <c r="HZ43" s="226"/>
    </row>
    <row r="44" s="205" customFormat="1" ht="24" customHeight="1" spans="1:234">
      <c r="A44" s="225"/>
      <c r="B44" s="226"/>
      <c r="C44" s="226"/>
      <c r="D44" s="227"/>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6"/>
      <c r="FS44" s="226"/>
      <c r="FT44" s="226"/>
      <c r="FU44" s="226"/>
      <c r="FV44" s="226"/>
      <c r="FW44" s="226"/>
      <c r="FX44" s="226"/>
      <c r="FY44" s="226"/>
      <c r="FZ44" s="226"/>
      <c r="GA44" s="226"/>
      <c r="GB44" s="226"/>
      <c r="GC44" s="226"/>
      <c r="GD44" s="226"/>
      <c r="GE44" s="226"/>
      <c r="GF44" s="226"/>
      <c r="GG44" s="226"/>
      <c r="GH44" s="226"/>
      <c r="GI44" s="226"/>
      <c r="GJ44" s="226"/>
      <c r="GK44" s="226"/>
      <c r="GL44" s="226"/>
      <c r="GM44" s="226"/>
      <c r="GN44" s="226"/>
      <c r="GO44" s="226"/>
      <c r="GP44" s="226"/>
      <c r="GQ44" s="226"/>
      <c r="GR44" s="226"/>
      <c r="GS44" s="226"/>
      <c r="GT44" s="226"/>
      <c r="GU44" s="226"/>
      <c r="GV44" s="226"/>
      <c r="GW44" s="226"/>
      <c r="GX44" s="226"/>
      <c r="GY44" s="226"/>
      <c r="GZ44" s="226"/>
      <c r="HA44" s="226"/>
      <c r="HB44" s="226"/>
      <c r="HC44" s="226"/>
      <c r="HD44" s="226"/>
      <c r="HE44" s="226"/>
      <c r="HF44" s="226"/>
      <c r="HG44" s="226"/>
      <c r="HH44" s="226"/>
      <c r="HI44" s="226"/>
      <c r="HJ44" s="226"/>
      <c r="HK44" s="226"/>
      <c r="HL44" s="226"/>
      <c r="HM44" s="226"/>
      <c r="HN44" s="226"/>
      <c r="HO44" s="226"/>
      <c r="HP44" s="226"/>
      <c r="HQ44" s="226"/>
      <c r="HR44" s="226"/>
      <c r="HS44" s="226"/>
      <c r="HT44" s="226"/>
      <c r="HU44" s="226"/>
      <c r="HV44" s="226"/>
      <c r="HW44" s="226"/>
      <c r="HX44" s="226"/>
      <c r="HY44" s="226"/>
      <c r="HZ44" s="226"/>
    </row>
    <row r="45" s="205" customFormat="1" ht="24" customHeight="1" spans="1:234">
      <c r="A45" s="225"/>
      <c r="B45" s="226"/>
      <c r="C45" s="226"/>
      <c r="D45" s="227"/>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226"/>
      <c r="EZ45" s="226"/>
      <c r="FA45" s="226"/>
      <c r="FB45" s="226"/>
      <c r="FC45" s="226"/>
      <c r="FD45" s="226"/>
      <c r="FE45" s="226"/>
      <c r="FF45" s="226"/>
      <c r="FG45" s="226"/>
      <c r="FH45" s="226"/>
      <c r="FI45" s="226"/>
      <c r="FJ45" s="226"/>
      <c r="FK45" s="226"/>
      <c r="FL45" s="226"/>
      <c r="FM45" s="226"/>
      <c r="FN45" s="226"/>
      <c r="FO45" s="226"/>
      <c r="FP45" s="226"/>
      <c r="FQ45" s="226"/>
      <c r="FR45" s="226"/>
      <c r="FS45" s="226"/>
      <c r="FT45" s="226"/>
      <c r="FU45" s="226"/>
      <c r="FV45" s="226"/>
      <c r="FW45" s="226"/>
      <c r="FX45" s="226"/>
      <c r="FY45" s="226"/>
      <c r="FZ45" s="226"/>
      <c r="GA45" s="226"/>
      <c r="GB45" s="226"/>
      <c r="GC45" s="226"/>
      <c r="GD45" s="226"/>
      <c r="GE45" s="226"/>
      <c r="GF45" s="226"/>
      <c r="GG45" s="226"/>
      <c r="GH45" s="226"/>
      <c r="GI45" s="226"/>
      <c r="GJ45" s="226"/>
      <c r="GK45" s="226"/>
      <c r="GL45" s="226"/>
      <c r="GM45" s="226"/>
      <c r="GN45" s="226"/>
      <c r="GO45" s="226"/>
      <c r="GP45" s="226"/>
      <c r="GQ45" s="226"/>
      <c r="GR45" s="226"/>
      <c r="GS45" s="226"/>
      <c r="GT45" s="226"/>
      <c r="GU45" s="226"/>
      <c r="GV45" s="226"/>
      <c r="GW45" s="226"/>
      <c r="GX45" s="226"/>
      <c r="GY45" s="226"/>
      <c r="GZ45" s="226"/>
      <c r="HA45" s="226"/>
      <c r="HB45" s="226"/>
      <c r="HC45" s="226"/>
      <c r="HD45" s="226"/>
      <c r="HE45" s="226"/>
      <c r="HF45" s="226"/>
      <c r="HG45" s="226"/>
      <c r="HH45" s="226"/>
      <c r="HI45" s="226"/>
      <c r="HJ45" s="226"/>
      <c r="HK45" s="226"/>
      <c r="HL45" s="226"/>
      <c r="HM45" s="226"/>
      <c r="HN45" s="226"/>
      <c r="HO45" s="226"/>
      <c r="HP45" s="226"/>
      <c r="HQ45" s="226"/>
      <c r="HR45" s="226"/>
      <c r="HS45" s="226"/>
      <c r="HT45" s="226"/>
      <c r="HU45" s="226"/>
      <c r="HV45" s="226"/>
      <c r="HW45" s="226"/>
      <c r="HX45" s="226"/>
      <c r="HY45" s="226"/>
      <c r="HZ45" s="226"/>
    </row>
    <row r="46" s="205" customFormat="1" ht="24" customHeight="1" spans="1:234">
      <c r="A46" s="225"/>
      <c r="B46" s="226"/>
      <c r="C46" s="226"/>
      <c r="D46" s="227"/>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226"/>
      <c r="FF46" s="226"/>
      <c r="FG46" s="226"/>
      <c r="FH46" s="226"/>
      <c r="FI46" s="226"/>
      <c r="FJ46" s="226"/>
      <c r="FK46" s="226"/>
      <c r="FL46" s="226"/>
      <c r="FM46" s="226"/>
      <c r="FN46" s="226"/>
      <c r="FO46" s="226"/>
      <c r="FP46" s="226"/>
      <c r="FQ46" s="226"/>
      <c r="FR46" s="226"/>
      <c r="FS46" s="226"/>
      <c r="FT46" s="226"/>
      <c r="FU46" s="226"/>
      <c r="FV46" s="226"/>
      <c r="FW46" s="226"/>
      <c r="FX46" s="226"/>
      <c r="FY46" s="226"/>
      <c r="FZ46" s="226"/>
      <c r="GA46" s="226"/>
      <c r="GB46" s="226"/>
      <c r="GC46" s="226"/>
      <c r="GD46" s="226"/>
      <c r="GE46" s="226"/>
      <c r="GF46" s="226"/>
      <c r="GG46" s="226"/>
      <c r="GH46" s="226"/>
      <c r="GI46" s="226"/>
      <c r="GJ46" s="226"/>
      <c r="GK46" s="226"/>
      <c r="GL46" s="226"/>
      <c r="GM46" s="226"/>
      <c r="GN46" s="226"/>
      <c r="GO46" s="226"/>
      <c r="GP46" s="226"/>
      <c r="GQ46" s="226"/>
      <c r="GR46" s="226"/>
      <c r="GS46" s="226"/>
      <c r="GT46" s="226"/>
      <c r="GU46" s="226"/>
      <c r="GV46" s="226"/>
      <c r="GW46" s="226"/>
      <c r="GX46" s="226"/>
      <c r="GY46" s="226"/>
      <c r="GZ46" s="226"/>
      <c r="HA46" s="226"/>
      <c r="HB46" s="226"/>
      <c r="HC46" s="226"/>
      <c r="HD46" s="226"/>
      <c r="HE46" s="226"/>
      <c r="HF46" s="226"/>
      <c r="HG46" s="226"/>
      <c r="HH46" s="226"/>
      <c r="HI46" s="226"/>
      <c r="HJ46" s="226"/>
      <c r="HK46" s="226"/>
      <c r="HL46" s="226"/>
      <c r="HM46" s="226"/>
      <c r="HN46" s="226"/>
      <c r="HO46" s="226"/>
      <c r="HP46" s="226"/>
      <c r="HQ46" s="226"/>
      <c r="HR46" s="226"/>
      <c r="HS46" s="226"/>
      <c r="HT46" s="226"/>
      <c r="HU46" s="226"/>
      <c r="HV46" s="226"/>
      <c r="HW46" s="226"/>
      <c r="HX46" s="226"/>
      <c r="HY46" s="226"/>
      <c r="HZ46" s="226"/>
    </row>
    <row r="47" s="205" customFormat="1" ht="24" customHeight="1" spans="1:234">
      <c r="A47" s="225"/>
      <c r="B47" s="226"/>
      <c r="C47" s="226"/>
      <c r="D47" s="227"/>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6"/>
      <c r="FS47" s="226"/>
      <c r="FT47" s="226"/>
      <c r="FU47" s="226"/>
      <c r="FV47" s="226"/>
      <c r="FW47" s="226"/>
      <c r="FX47" s="226"/>
      <c r="FY47" s="226"/>
      <c r="FZ47" s="226"/>
      <c r="GA47" s="226"/>
      <c r="GB47" s="226"/>
      <c r="GC47" s="226"/>
      <c r="GD47" s="226"/>
      <c r="GE47" s="226"/>
      <c r="GF47" s="226"/>
      <c r="GG47" s="226"/>
      <c r="GH47" s="226"/>
      <c r="GI47" s="226"/>
      <c r="GJ47" s="226"/>
      <c r="GK47" s="226"/>
      <c r="GL47" s="226"/>
      <c r="GM47" s="226"/>
      <c r="GN47" s="226"/>
      <c r="GO47" s="226"/>
      <c r="GP47" s="226"/>
      <c r="GQ47" s="226"/>
      <c r="GR47" s="226"/>
      <c r="GS47" s="226"/>
      <c r="GT47" s="226"/>
      <c r="GU47" s="226"/>
      <c r="GV47" s="226"/>
      <c r="GW47" s="226"/>
      <c r="GX47" s="226"/>
      <c r="GY47" s="226"/>
      <c r="GZ47" s="226"/>
      <c r="HA47" s="226"/>
      <c r="HB47" s="226"/>
      <c r="HC47" s="226"/>
      <c r="HD47" s="226"/>
      <c r="HE47" s="226"/>
      <c r="HF47" s="226"/>
      <c r="HG47" s="226"/>
      <c r="HH47" s="226"/>
      <c r="HI47" s="226"/>
      <c r="HJ47" s="226"/>
      <c r="HK47" s="226"/>
      <c r="HL47" s="226"/>
      <c r="HM47" s="226"/>
      <c r="HN47" s="226"/>
      <c r="HO47" s="226"/>
      <c r="HP47" s="226"/>
      <c r="HQ47" s="226"/>
      <c r="HR47" s="226"/>
      <c r="HS47" s="226"/>
      <c r="HT47" s="226"/>
      <c r="HU47" s="226"/>
      <c r="HV47" s="226"/>
      <c r="HW47" s="226"/>
      <c r="HX47" s="226"/>
      <c r="HY47" s="226"/>
      <c r="HZ47" s="226"/>
    </row>
    <row r="48" s="205" customFormat="1" ht="24" customHeight="1" spans="1:234">
      <c r="A48" s="225"/>
      <c r="B48" s="226"/>
      <c r="C48" s="226"/>
      <c r="D48" s="227"/>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row>
    <row r="49" s="205" customFormat="1" ht="24" customHeight="1" spans="1:234">
      <c r="A49" s="225"/>
      <c r="B49" s="226"/>
      <c r="C49" s="226"/>
      <c r="D49" s="227"/>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c r="GL49" s="226"/>
      <c r="GM49" s="226"/>
      <c r="GN49" s="226"/>
      <c r="GO49" s="226"/>
      <c r="GP49" s="226"/>
      <c r="GQ49" s="226"/>
      <c r="GR49" s="226"/>
      <c r="GS49" s="226"/>
      <c r="GT49" s="226"/>
      <c r="GU49" s="226"/>
      <c r="GV49" s="226"/>
      <c r="GW49" s="226"/>
      <c r="GX49" s="226"/>
      <c r="GY49" s="226"/>
      <c r="GZ49" s="226"/>
      <c r="HA49" s="226"/>
      <c r="HB49" s="226"/>
      <c r="HC49" s="226"/>
      <c r="HD49" s="226"/>
      <c r="HE49" s="226"/>
      <c r="HF49" s="226"/>
      <c r="HG49" s="226"/>
      <c r="HH49" s="226"/>
      <c r="HI49" s="226"/>
      <c r="HJ49" s="226"/>
      <c r="HK49" s="226"/>
      <c r="HL49" s="226"/>
      <c r="HM49" s="226"/>
      <c r="HN49" s="226"/>
      <c r="HO49" s="226"/>
      <c r="HP49" s="226"/>
      <c r="HQ49" s="226"/>
      <c r="HR49" s="226"/>
      <c r="HS49" s="226"/>
      <c r="HT49" s="226"/>
      <c r="HU49" s="226"/>
      <c r="HV49" s="226"/>
      <c r="HW49" s="226"/>
      <c r="HX49" s="226"/>
      <c r="HY49" s="226"/>
      <c r="HZ49" s="226"/>
    </row>
    <row r="50" s="205" customFormat="1" ht="24" customHeight="1" spans="1:234">
      <c r="A50" s="225"/>
      <c r="B50" s="226"/>
      <c r="C50" s="226"/>
      <c r="D50" s="227"/>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6"/>
      <c r="FS50" s="226"/>
      <c r="FT50" s="226"/>
      <c r="FU50" s="226"/>
      <c r="FV50" s="226"/>
      <c r="FW50" s="226"/>
      <c r="FX50" s="226"/>
      <c r="FY50" s="226"/>
      <c r="FZ50" s="226"/>
      <c r="GA50" s="226"/>
      <c r="GB50" s="226"/>
      <c r="GC50" s="226"/>
      <c r="GD50" s="226"/>
      <c r="GE50" s="226"/>
      <c r="GF50" s="226"/>
      <c r="GG50" s="226"/>
      <c r="GH50" s="226"/>
      <c r="GI50" s="226"/>
      <c r="GJ50" s="226"/>
      <c r="GK50" s="226"/>
      <c r="GL50" s="226"/>
      <c r="GM50" s="226"/>
      <c r="GN50" s="226"/>
      <c r="GO50" s="226"/>
      <c r="GP50" s="226"/>
      <c r="GQ50" s="226"/>
      <c r="GR50" s="226"/>
      <c r="GS50" s="226"/>
      <c r="GT50" s="226"/>
      <c r="GU50" s="226"/>
      <c r="GV50" s="226"/>
      <c r="GW50" s="226"/>
      <c r="GX50" s="226"/>
      <c r="GY50" s="226"/>
      <c r="GZ50" s="226"/>
      <c r="HA50" s="226"/>
      <c r="HB50" s="226"/>
      <c r="HC50" s="226"/>
      <c r="HD50" s="226"/>
      <c r="HE50" s="226"/>
      <c r="HF50" s="226"/>
      <c r="HG50" s="226"/>
      <c r="HH50" s="226"/>
      <c r="HI50" s="226"/>
      <c r="HJ50" s="226"/>
      <c r="HK50" s="226"/>
      <c r="HL50" s="226"/>
      <c r="HM50" s="226"/>
      <c r="HN50" s="226"/>
      <c r="HO50" s="226"/>
      <c r="HP50" s="226"/>
      <c r="HQ50" s="226"/>
      <c r="HR50" s="226"/>
      <c r="HS50" s="226"/>
      <c r="HT50" s="226"/>
      <c r="HU50" s="226"/>
      <c r="HV50" s="226"/>
      <c r="HW50" s="226"/>
      <c r="HX50" s="226"/>
      <c r="HY50" s="226"/>
      <c r="HZ50" s="226"/>
    </row>
    <row r="51" s="205" customFormat="1" ht="24" customHeight="1" spans="1:234">
      <c r="A51" s="225"/>
      <c r="B51" s="226"/>
      <c r="C51" s="226"/>
      <c r="D51" s="227"/>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6"/>
      <c r="FU51" s="226"/>
      <c r="FV51" s="226"/>
      <c r="FW51" s="226"/>
      <c r="FX51" s="226"/>
      <c r="FY51" s="226"/>
      <c r="FZ51" s="226"/>
      <c r="GA51" s="226"/>
      <c r="GB51" s="226"/>
      <c r="GC51" s="226"/>
      <c r="GD51" s="226"/>
      <c r="GE51" s="226"/>
      <c r="GF51" s="226"/>
      <c r="GG51" s="226"/>
      <c r="GH51" s="226"/>
      <c r="GI51" s="226"/>
      <c r="GJ51" s="226"/>
      <c r="GK51" s="226"/>
      <c r="GL51" s="226"/>
      <c r="GM51" s="226"/>
      <c r="GN51" s="226"/>
      <c r="GO51" s="226"/>
      <c r="GP51" s="226"/>
      <c r="GQ51" s="226"/>
      <c r="GR51" s="226"/>
      <c r="GS51" s="226"/>
      <c r="GT51" s="226"/>
      <c r="GU51" s="226"/>
      <c r="GV51" s="226"/>
      <c r="GW51" s="226"/>
      <c r="GX51" s="226"/>
      <c r="GY51" s="226"/>
      <c r="GZ51" s="226"/>
      <c r="HA51" s="226"/>
      <c r="HB51" s="226"/>
      <c r="HC51" s="226"/>
      <c r="HD51" s="226"/>
      <c r="HE51" s="226"/>
      <c r="HF51" s="226"/>
      <c r="HG51" s="226"/>
      <c r="HH51" s="226"/>
      <c r="HI51" s="226"/>
      <c r="HJ51" s="226"/>
      <c r="HK51" s="226"/>
      <c r="HL51" s="226"/>
      <c r="HM51" s="226"/>
      <c r="HN51" s="226"/>
      <c r="HO51" s="226"/>
      <c r="HP51" s="226"/>
      <c r="HQ51" s="226"/>
      <c r="HR51" s="226"/>
      <c r="HS51" s="226"/>
      <c r="HT51" s="226"/>
      <c r="HU51" s="226"/>
      <c r="HV51" s="226"/>
      <c r="HW51" s="226"/>
      <c r="HX51" s="226"/>
      <c r="HY51" s="226"/>
      <c r="HZ51" s="226"/>
    </row>
    <row r="52" s="205" customFormat="1" ht="24" customHeight="1" spans="1:234">
      <c r="A52" s="225"/>
      <c r="B52" s="226"/>
      <c r="C52" s="226"/>
      <c r="D52" s="227"/>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c r="DZ52" s="226"/>
      <c r="EA52" s="226"/>
      <c r="EB52" s="226"/>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226"/>
      <c r="EZ52" s="226"/>
      <c r="FA52" s="226"/>
      <c r="FB52" s="226"/>
      <c r="FC52" s="226"/>
      <c r="FD52" s="226"/>
      <c r="FE52" s="226"/>
      <c r="FF52" s="226"/>
      <c r="FG52" s="226"/>
      <c r="FH52" s="226"/>
      <c r="FI52" s="226"/>
      <c r="FJ52" s="226"/>
      <c r="FK52" s="226"/>
      <c r="FL52" s="226"/>
      <c r="FM52" s="226"/>
      <c r="FN52" s="226"/>
      <c r="FO52" s="226"/>
      <c r="FP52" s="226"/>
      <c r="FQ52" s="226"/>
      <c r="FR52" s="226"/>
      <c r="FS52" s="226"/>
      <c r="FT52" s="226"/>
      <c r="FU52" s="226"/>
      <c r="FV52" s="226"/>
      <c r="FW52" s="226"/>
      <c r="FX52" s="226"/>
      <c r="FY52" s="226"/>
      <c r="FZ52" s="226"/>
      <c r="GA52" s="226"/>
      <c r="GB52" s="226"/>
      <c r="GC52" s="226"/>
      <c r="GD52" s="226"/>
      <c r="GE52" s="226"/>
      <c r="GF52" s="226"/>
      <c r="GG52" s="226"/>
      <c r="GH52" s="226"/>
      <c r="GI52" s="226"/>
      <c r="GJ52" s="226"/>
      <c r="GK52" s="226"/>
      <c r="GL52" s="226"/>
      <c r="GM52" s="226"/>
      <c r="GN52" s="226"/>
      <c r="GO52" s="226"/>
      <c r="GP52" s="226"/>
      <c r="GQ52" s="226"/>
      <c r="GR52" s="226"/>
      <c r="GS52" s="226"/>
      <c r="GT52" s="226"/>
      <c r="GU52" s="226"/>
      <c r="GV52" s="226"/>
      <c r="GW52" s="226"/>
      <c r="GX52" s="226"/>
      <c r="GY52" s="226"/>
      <c r="GZ52" s="226"/>
      <c r="HA52" s="226"/>
      <c r="HB52" s="226"/>
      <c r="HC52" s="226"/>
      <c r="HD52" s="226"/>
      <c r="HE52" s="226"/>
      <c r="HF52" s="226"/>
      <c r="HG52" s="226"/>
      <c r="HH52" s="226"/>
      <c r="HI52" s="226"/>
      <c r="HJ52" s="226"/>
      <c r="HK52" s="226"/>
      <c r="HL52" s="226"/>
      <c r="HM52" s="226"/>
      <c r="HN52" s="226"/>
      <c r="HO52" s="226"/>
      <c r="HP52" s="226"/>
      <c r="HQ52" s="226"/>
      <c r="HR52" s="226"/>
      <c r="HS52" s="226"/>
      <c r="HT52" s="226"/>
      <c r="HU52" s="226"/>
      <c r="HV52" s="226"/>
      <c r="HW52" s="226"/>
      <c r="HX52" s="226"/>
      <c r="HY52" s="226"/>
      <c r="HZ52" s="226"/>
    </row>
    <row r="53" s="205" customFormat="1" ht="24" customHeight="1" spans="1:234">
      <c r="A53" s="225"/>
      <c r="B53" s="226"/>
      <c r="C53" s="226"/>
      <c r="D53" s="227"/>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row>
    <row r="54" s="205" customFormat="1" ht="24" customHeight="1" spans="1:234">
      <c r="A54" s="225"/>
      <c r="B54" s="226"/>
      <c r="C54" s="226"/>
      <c r="D54" s="227"/>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226"/>
      <c r="EZ54" s="226"/>
      <c r="FA54" s="226"/>
      <c r="FB54" s="226"/>
      <c r="FC54" s="226"/>
      <c r="FD54" s="226"/>
      <c r="FE54" s="226"/>
      <c r="FF54" s="226"/>
      <c r="FG54" s="226"/>
      <c r="FH54" s="226"/>
      <c r="FI54" s="226"/>
      <c r="FJ54" s="226"/>
      <c r="FK54" s="226"/>
      <c r="FL54" s="226"/>
      <c r="FM54" s="226"/>
      <c r="FN54" s="226"/>
      <c r="FO54" s="226"/>
      <c r="FP54" s="226"/>
      <c r="FQ54" s="226"/>
      <c r="FR54" s="226"/>
      <c r="FS54" s="226"/>
      <c r="FT54" s="226"/>
      <c r="FU54" s="226"/>
      <c r="FV54" s="226"/>
      <c r="FW54" s="226"/>
      <c r="FX54" s="226"/>
      <c r="FY54" s="226"/>
      <c r="FZ54" s="226"/>
      <c r="GA54" s="226"/>
      <c r="GB54" s="226"/>
      <c r="GC54" s="226"/>
      <c r="GD54" s="226"/>
      <c r="GE54" s="226"/>
      <c r="GF54" s="226"/>
      <c r="GG54" s="226"/>
      <c r="GH54" s="226"/>
      <c r="GI54" s="226"/>
      <c r="GJ54" s="226"/>
      <c r="GK54" s="226"/>
      <c r="GL54" s="226"/>
      <c r="GM54" s="226"/>
      <c r="GN54" s="226"/>
      <c r="GO54" s="226"/>
      <c r="GP54" s="226"/>
      <c r="GQ54" s="226"/>
      <c r="GR54" s="226"/>
      <c r="GS54" s="226"/>
      <c r="GT54" s="226"/>
      <c r="GU54" s="226"/>
      <c r="GV54" s="226"/>
      <c r="GW54" s="226"/>
      <c r="GX54" s="226"/>
      <c r="GY54" s="226"/>
      <c r="GZ54" s="226"/>
      <c r="HA54" s="226"/>
      <c r="HB54" s="226"/>
      <c r="HC54" s="226"/>
      <c r="HD54" s="226"/>
      <c r="HE54" s="226"/>
      <c r="HF54" s="226"/>
      <c r="HG54" s="226"/>
      <c r="HH54" s="226"/>
      <c r="HI54" s="226"/>
      <c r="HJ54" s="226"/>
      <c r="HK54" s="226"/>
      <c r="HL54" s="226"/>
      <c r="HM54" s="226"/>
      <c r="HN54" s="226"/>
      <c r="HO54" s="226"/>
      <c r="HP54" s="226"/>
      <c r="HQ54" s="226"/>
      <c r="HR54" s="226"/>
      <c r="HS54" s="226"/>
      <c r="HT54" s="226"/>
      <c r="HU54" s="226"/>
      <c r="HV54" s="226"/>
      <c r="HW54" s="226"/>
      <c r="HX54" s="226"/>
      <c r="HY54" s="226"/>
      <c r="HZ54" s="226"/>
    </row>
    <row r="55" s="205" customFormat="1" ht="24" customHeight="1" spans="1:234">
      <c r="A55" s="225"/>
      <c r="B55" s="226"/>
      <c r="C55" s="226"/>
      <c r="D55" s="227"/>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226"/>
      <c r="EZ55" s="226"/>
      <c r="FA55" s="226"/>
      <c r="FB55" s="226"/>
      <c r="FC55" s="226"/>
      <c r="FD55" s="226"/>
      <c r="FE55" s="226"/>
      <c r="FF55" s="226"/>
      <c r="FG55" s="226"/>
      <c r="FH55" s="226"/>
      <c r="FI55" s="226"/>
      <c r="FJ55" s="226"/>
      <c r="FK55" s="226"/>
      <c r="FL55" s="226"/>
      <c r="FM55" s="226"/>
      <c r="FN55" s="226"/>
      <c r="FO55" s="226"/>
      <c r="FP55" s="226"/>
      <c r="FQ55" s="226"/>
      <c r="FR55" s="226"/>
      <c r="FS55" s="226"/>
      <c r="FT55" s="226"/>
      <c r="FU55" s="226"/>
      <c r="FV55" s="226"/>
      <c r="FW55" s="226"/>
      <c r="FX55" s="226"/>
      <c r="FY55" s="226"/>
      <c r="FZ55" s="226"/>
      <c r="GA55" s="226"/>
      <c r="GB55" s="226"/>
      <c r="GC55" s="226"/>
      <c r="GD55" s="226"/>
      <c r="GE55" s="226"/>
      <c r="GF55" s="226"/>
      <c r="GG55" s="226"/>
      <c r="GH55" s="226"/>
      <c r="GI55" s="226"/>
      <c r="GJ55" s="226"/>
      <c r="GK55" s="226"/>
      <c r="GL55" s="226"/>
      <c r="GM55" s="226"/>
      <c r="GN55" s="226"/>
      <c r="GO55" s="226"/>
      <c r="GP55" s="226"/>
      <c r="GQ55" s="226"/>
      <c r="GR55" s="226"/>
      <c r="GS55" s="226"/>
      <c r="GT55" s="226"/>
      <c r="GU55" s="226"/>
      <c r="GV55" s="226"/>
      <c r="GW55" s="226"/>
      <c r="GX55" s="226"/>
      <c r="GY55" s="226"/>
      <c r="GZ55" s="226"/>
      <c r="HA55" s="226"/>
      <c r="HB55" s="226"/>
      <c r="HC55" s="226"/>
      <c r="HD55" s="226"/>
      <c r="HE55" s="226"/>
      <c r="HF55" s="226"/>
      <c r="HG55" s="226"/>
      <c r="HH55" s="226"/>
      <c r="HI55" s="226"/>
      <c r="HJ55" s="226"/>
      <c r="HK55" s="226"/>
      <c r="HL55" s="226"/>
      <c r="HM55" s="226"/>
      <c r="HN55" s="226"/>
      <c r="HO55" s="226"/>
      <c r="HP55" s="226"/>
      <c r="HQ55" s="226"/>
      <c r="HR55" s="226"/>
      <c r="HS55" s="226"/>
      <c r="HT55" s="226"/>
      <c r="HU55" s="226"/>
      <c r="HV55" s="226"/>
      <c r="HW55" s="226"/>
      <c r="HX55" s="226"/>
      <c r="HY55" s="226"/>
      <c r="HZ55" s="226"/>
    </row>
    <row r="56" s="205" customFormat="1" ht="24" customHeight="1" spans="1:234">
      <c r="A56" s="225"/>
      <c r="B56" s="226"/>
      <c r="C56" s="226"/>
      <c r="D56" s="227"/>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226"/>
      <c r="EZ56" s="226"/>
      <c r="FA56" s="226"/>
      <c r="FB56" s="226"/>
      <c r="FC56" s="226"/>
      <c r="FD56" s="226"/>
      <c r="FE56" s="226"/>
      <c r="FF56" s="226"/>
      <c r="FG56" s="226"/>
      <c r="FH56" s="226"/>
      <c r="FI56" s="226"/>
      <c r="FJ56" s="226"/>
      <c r="FK56" s="226"/>
      <c r="FL56" s="226"/>
      <c r="FM56" s="226"/>
      <c r="FN56" s="226"/>
      <c r="FO56" s="226"/>
      <c r="FP56" s="226"/>
      <c r="FQ56" s="226"/>
      <c r="FR56" s="226"/>
      <c r="FS56" s="226"/>
      <c r="FT56" s="226"/>
      <c r="FU56" s="226"/>
      <c r="FV56" s="226"/>
      <c r="FW56" s="226"/>
      <c r="FX56" s="226"/>
      <c r="FY56" s="226"/>
      <c r="FZ56" s="226"/>
      <c r="GA56" s="226"/>
      <c r="GB56" s="226"/>
      <c r="GC56" s="226"/>
      <c r="GD56" s="226"/>
      <c r="GE56" s="226"/>
      <c r="GF56" s="226"/>
      <c r="GG56" s="226"/>
      <c r="GH56" s="226"/>
      <c r="GI56" s="226"/>
      <c r="GJ56" s="226"/>
      <c r="GK56" s="226"/>
      <c r="GL56" s="226"/>
      <c r="GM56" s="226"/>
      <c r="GN56" s="226"/>
      <c r="GO56" s="226"/>
      <c r="GP56" s="226"/>
      <c r="GQ56" s="226"/>
      <c r="GR56" s="226"/>
      <c r="GS56" s="226"/>
      <c r="GT56" s="226"/>
      <c r="GU56" s="226"/>
      <c r="GV56" s="226"/>
      <c r="GW56" s="226"/>
      <c r="GX56" s="226"/>
      <c r="GY56" s="226"/>
      <c r="GZ56" s="226"/>
      <c r="HA56" s="226"/>
      <c r="HB56" s="226"/>
      <c r="HC56" s="226"/>
      <c r="HD56" s="226"/>
      <c r="HE56" s="226"/>
      <c r="HF56" s="226"/>
      <c r="HG56" s="226"/>
      <c r="HH56" s="226"/>
      <c r="HI56" s="226"/>
      <c r="HJ56" s="226"/>
      <c r="HK56" s="226"/>
      <c r="HL56" s="226"/>
      <c r="HM56" s="226"/>
      <c r="HN56" s="226"/>
      <c r="HO56" s="226"/>
      <c r="HP56" s="226"/>
      <c r="HQ56" s="226"/>
      <c r="HR56" s="226"/>
      <c r="HS56" s="226"/>
      <c r="HT56" s="226"/>
      <c r="HU56" s="226"/>
      <c r="HV56" s="226"/>
      <c r="HW56" s="226"/>
      <c r="HX56" s="226"/>
      <c r="HY56" s="226"/>
      <c r="HZ56" s="226"/>
    </row>
    <row r="57" s="205" customFormat="1" ht="24" customHeight="1" spans="1:234">
      <c r="A57" s="225"/>
      <c r="B57" s="226"/>
      <c r="C57" s="226"/>
      <c r="D57" s="227"/>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6"/>
      <c r="BZ57" s="226"/>
      <c r="CA57" s="226"/>
      <c r="CB57" s="226"/>
      <c r="CC57" s="226"/>
      <c r="CD57" s="226"/>
      <c r="CE57" s="226"/>
      <c r="CF57" s="226"/>
      <c r="CG57" s="226"/>
      <c r="CH57" s="226"/>
      <c r="CI57" s="226"/>
      <c r="CJ57" s="226"/>
      <c r="CK57" s="226"/>
      <c r="CL57" s="226"/>
      <c r="CM57" s="226"/>
      <c r="CN57" s="226"/>
      <c r="CO57" s="226"/>
      <c r="CP57" s="226"/>
      <c r="CQ57" s="226"/>
      <c r="CR57" s="226"/>
      <c r="CS57" s="226"/>
      <c r="CT57" s="226"/>
      <c r="CU57" s="226"/>
      <c r="CV57" s="226"/>
      <c r="CW57" s="226"/>
      <c r="CX57" s="226"/>
      <c r="CY57" s="226"/>
      <c r="CZ57" s="226"/>
      <c r="DA57" s="226"/>
      <c r="DB57" s="226"/>
      <c r="DC57" s="226"/>
      <c r="DD57" s="226"/>
      <c r="DE57" s="226"/>
      <c r="DF57" s="226"/>
      <c r="DG57" s="226"/>
      <c r="DH57" s="226"/>
      <c r="DI57" s="226"/>
      <c r="DJ57" s="226"/>
      <c r="DK57" s="226"/>
      <c r="DL57" s="226"/>
      <c r="DM57" s="226"/>
      <c r="DN57" s="226"/>
      <c r="DO57" s="226"/>
      <c r="DP57" s="226"/>
      <c r="DQ57" s="226"/>
      <c r="DR57" s="226"/>
      <c r="DS57" s="226"/>
      <c r="DT57" s="226"/>
      <c r="DU57" s="226"/>
      <c r="DV57" s="226"/>
      <c r="DW57" s="226"/>
      <c r="DX57" s="226"/>
      <c r="DY57" s="226"/>
      <c r="DZ57" s="226"/>
      <c r="EA57" s="226"/>
      <c r="EB57" s="226"/>
      <c r="EC57" s="226"/>
      <c r="ED57" s="226"/>
      <c r="EE57" s="226"/>
      <c r="EF57" s="226"/>
      <c r="EG57" s="226"/>
      <c r="EH57" s="226"/>
      <c r="EI57" s="226"/>
      <c r="EJ57" s="226"/>
      <c r="EK57" s="226"/>
      <c r="EL57" s="226"/>
      <c r="EM57" s="226"/>
      <c r="EN57" s="226"/>
      <c r="EO57" s="226"/>
      <c r="EP57" s="226"/>
      <c r="EQ57" s="226"/>
      <c r="ER57" s="226"/>
      <c r="ES57" s="226"/>
      <c r="ET57" s="226"/>
      <c r="EU57" s="226"/>
      <c r="EV57" s="226"/>
      <c r="EW57" s="226"/>
      <c r="EX57" s="226"/>
      <c r="EY57" s="226"/>
      <c r="EZ57" s="226"/>
      <c r="FA57" s="226"/>
      <c r="FB57" s="226"/>
      <c r="FC57" s="226"/>
      <c r="FD57" s="226"/>
      <c r="FE57" s="226"/>
      <c r="FF57" s="226"/>
      <c r="FG57" s="226"/>
      <c r="FH57" s="226"/>
      <c r="FI57" s="226"/>
      <c r="FJ57" s="226"/>
      <c r="FK57" s="226"/>
      <c r="FL57" s="226"/>
      <c r="FM57" s="226"/>
      <c r="FN57" s="226"/>
      <c r="FO57" s="226"/>
      <c r="FP57" s="226"/>
      <c r="FQ57" s="226"/>
      <c r="FR57" s="226"/>
      <c r="FS57" s="226"/>
      <c r="FT57" s="226"/>
      <c r="FU57" s="226"/>
      <c r="FV57" s="226"/>
      <c r="FW57" s="226"/>
      <c r="FX57" s="226"/>
      <c r="FY57" s="226"/>
      <c r="FZ57" s="226"/>
      <c r="GA57" s="226"/>
      <c r="GB57" s="226"/>
      <c r="GC57" s="226"/>
      <c r="GD57" s="226"/>
      <c r="GE57" s="226"/>
      <c r="GF57" s="226"/>
      <c r="GG57" s="226"/>
      <c r="GH57" s="226"/>
      <c r="GI57" s="226"/>
      <c r="GJ57" s="226"/>
      <c r="GK57" s="226"/>
      <c r="GL57" s="226"/>
      <c r="GM57" s="226"/>
      <c r="GN57" s="226"/>
      <c r="GO57" s="226"/>
      <c r="GP57" s="226"/>
      <c r="GQ57" s="226"/>
      <c r="GR57" s="226"/>
      <c r="GS57" s="226"/>
      <c r="GT57" s="226"/>
      <c r="GU57" s="226"/>
      <c r="GV57" s="226"/>
      <c r="GW57" s="226"/>
      <c r="GX57" s="226"/>
      <c r="GY57" s="226"/>
      <c r="GZ57" s="226"/>
      <c r="HA57" s="226"/>
      <c r="HB57" s="226"/>
      <c r="HC57" s="226"/>
      <c r="HD57" s="226"/>
      <c r="HE57" s="226"/>
      <c r="HF57" s="226"/>
      <c r="HG57" s="226"/>
      <c r="HH57" s="226"/>
      <c r="HI57" s="226"/>
      <c r="HJ57" s="226"/>
      <c r="HK57" s="226"/>
      <c r="HL57" s="226"/>
      <c r="HM57" s="226"/>
      <c r="HN57" s="226"/>
      <c r="HO57" s="226"/>
      <c r="HP57" s="226"/>
      <c r="HQ57" s="226"/>
      <c r="HR57" s="226"/>
      <c r="HS57" s="226"/>
      <c r="HT57" s="226"/>
      <c r="HU57" s="226"/>
      <c r="HV57" s="226"/>
      <c r="HW57" s="226"/>
      <c r="HX57" s="226"/>
      <c r="HY57" s="226"/>
      <c r="HZ57" s="226"/>
    </row>
    <row r="58" s="205" customFormat="1" ht="24" customHeight="1" spans="1:234">
      <c r="A58" s="225"/>
      <c r="B58" s="226"/>
      <c r="C58" s="226"/>
      <c r="D58" s="227"/>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226"/>
      <c r="EZ58" s="226"/>
      <c r="FA58" s="226"/>
      <c r="FB58" s="226"/>
      <c r="FC58" s="226"/>
      <c r="FD58" s="226"/>
      <c r="FE58" s="226"/>
      <c r="FF58" s="226"/>
      <c r="FG58" s="226"/>
      <c r="FH58" s="226"/>
      <c r="FI58" s="226"/>
      <c r="FJ58" s="226"/>
      <c r="FK58" s="226"/>
      <c r="FL58" s="226"/>
      <c r="FM58" s="226"/>
      <c r="FN58" s="226"/>
      <c r="FO58" s="226"/>
      <c r="FP58" s="226"/>
      <c r="FQ58" s="226"/>
      <c r="FR58" s="226"/>
      <c r="FS58" s="226"/>
      <c r="FT58" s="226"/>
      <c r="FU58" s="226"/>
      <c r="FV58" s="226"/>
      <c r="FW58" s="226"/>
      <c r="FX58" s="226"/>
      <c r="FY58" s="226"/>
      <c r="FZ58" s="226"/>
      <c r="GA58" s="226"/>
      <c r="GB58" s="226"/>
      <c r="GC58" s="226"/>
      <c r="GD58" s="226"/>
      <c r="GE58" s="226"/>
      <c r="GF58" s="226"/>
      <c r="GG58" s="226"/>
      <c r="GH58" s="226"/>
      <c r="GI58" s="226"/>
      <c r="GJ58" s="226"/>
      <c r="GK58" s="226"/>
      <c r="GL58" s="226"/>
      <c r="GM58" s="226"/>
      <c r="GN58" s="226"/>
      <c r="GO58" s="226"/>
      <c r="GP58" s="226"/>
      <c r="GQ58" s="226"/>
      <c r="GR58" s="226"/>
      <c r="GS58" s="226"/>
      <c r="GT58" s="226"/>
      <c r="GU58" s="226"/>
      <c r="GV58" s="226"/>
      <c r="GW58" s="226"/>
      <c r="GX58" s="226"/>
      <c r="GY58" s="226"/>
      <c r="GZ58" s="226"/>
      <c r="HA58" s="226"/>
      <c r="HB58" s="226"/>
      <c r="HC58" s="226"/>
      <c r="HD58" s="226"/>
      <c r="HE58" s="226"/>
      <c r="HF58" s="226"/>
      <c r="HG58" s="226"/>
      <c r="HH58" s="226"/>
      <c r="HI58" s="226"/>
      <c r="HJ58" s="226"/>
      <c r="HK58" s="226"/>
      <c r="HL58" s="226"/>
      <c r="HM58" s="226"/>
      <c r="HN58" s="226"/>
      <c r="HO58" s="226"/>
      <c r="HP58" s="226"/>
      <c r="HQ58" s="226"/>
      <c r="HR58" s="226"/>
      <c r="HS58" s="226"/>
      <c r="HT58" s="226"/>
      <c r="HU58" s="226"/>
      <c r="HV58" s="226"/>
      <c r="HW58" s="226"/>
      <c r="HX58" s="226"/>
      <c r="HY58" s="226"/>
      <c r="HZ58" s="226"/>
    </row>
    <row r="59" s="205" customFormat="1" ht="24" customHeight="1" spans="1:234">
      <c r="A59" s="225"/>
      <c r="B59" s="226"/>
      <c r="C59" s="226"/>
      <c r="D59" s="227"/>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26"/>
      <c r="CA59" s="226"/>
      <c r="CB59" s="226"/>
      <c r="CC59" s="226"/>
      <c r="CD59" s="226"/>
      <c r="CE59" s="226"/>
      <c r="CF59" s="226"/>
      <c r="CG59" s="226"/>
      <c r="CH59" s="226"/>
      <c r="CI59" s="226"/>
      <c r="CJ59" s="226"/>
      <c r="CK59" s="226"/>
      <c r="CL59" s="226"/>
      <c r="CM59" s="226"/>
      <c r="CN59" s="226"/>
      <c r="CO59" s="226"/>
      <c r="CP59" s="226"/>
      <c r="CQ59" s="226"/>
      <c r="CR59" s="226"/>
      <c r="CS59" s="226"/>
      <c r="CT59" s="226"/>
      <c r="CU59" s="226"/>
      <c r="CV59" s="226"/>
      <c r="CW59" s="226"/>
      <c r="CX59" s="226"/>
      <c r="CY59" s="226"/>
      <c r="CZ59" s="226"/>
      <c r="DA59" s="226"/>
      <c r="DB59" s="226"/>
      <c r="DC59" s="226"/>
      <c r="DD59" s="226"/>
      <c r="DE59" s="226"/>
      <c r="DF59" s="226"/>
      <c r="DG59" s="226"/>
      <c r="DH59" s="226"/>
      <c r="DI59" s="226"/>
      <c r="DJ59" s="226"/>
      <c r="DK59" s="226"/>
      <c r="DL59" s="226"/>
      <c r="DM59" s="226"/>
      <c r="DN59" s="226"/>
      <c r="DO59" s="226"/>
      <c r="DP59" s="226"/>
      <c r="DQ59" s="226"/>
      <c r="DR59" s="226"/>
      <c r="DS59" s="226"/>
      <c r="DT59" s="226"/>
      <c r="DU59" s="226"/>
      <c r="DV59" s="226"/>
      <c r="DW59" s="226"/>
      <c r="DX59" s="226"/>
      <c r="DY59" s="226"/>
      <c r="DZ59" s="226"/>
      <c r="EA59" s="226"/>
      <c r="EB59" s="226"/>
      <c r="EC59" s="226"/>
      <c r="ED59" s="226"/>
      <c r="EE59" s="226"/>
      <c r="EF59" s="226"/>
      <c r="EG59" s="226"/>
      <c r="EH59" s="226"/>
      <c r="EI59" s="226"/>
      <c r="EJ59" s="226"/>
      <c r="EK59" s="226"/>
      <c r="EL59" s="226"/>
      <c r="EM59" s="226"/>
      <c r="EN59" s="226"/>
      <c r="EO59" s="226"/>
      <c r="EP59" s="226"/>
      <c r="EQ59" s="226"/>
      <c r="ER59" s="226"/>
      <c r="ES59" s="226"/>
      <c r="ET59" s="226"/>
      <c r="EU59" s="226"/>
      <c r="EV59" s="226"/>
      <c r="EW59" s="226"/>
      <c r="EX59" s="226"/>
      <c r="EY59" s="226"/>
      <c r="EZ59" s="226"/>
      <c r="FA59" s="226"/>
      <c r="FB59" s="226"/>
      <c r="FC59" s="226"/>
      <c r="FD59" s="226"/>
      <c r="FE59" s="226"/>
      <c r="FF59" s="226"/>
      <c r="FG59" s="226"/>
      <c r="FH59" s="226"/>
      <c r="FI59" s="226"/>
      <c r="FJ59" s="226"/>
      <c r="FK59" s="226"/>
      <c r="FL59" s="226"/>
      <c r="FM59" s="226"/>
      <c r="FN59" s="226"/>
      <c r="FO59" s="226"/>
      <c r="FP59" s="226"/>
      <c r="FQ59" s="226"/>
      <c r="FR59" s="226"/>
      <c r="FS59" s="226"/>
      <c r="FT59" s="226"/>
      <c r="FU59" s="226"/>
      <c r="FV59" s="226"/>
      <c r="FW59" s="226"/>
      <c r="FX59" s="226"/>
      <c r="FY59" s="226"/>
      <c r="FZ59" s="226"/>
      <c r="GA59" s="226"/>
      <c r="GB59" s="226"/>
      <c r="GC59" s="226"/>
      <c r="GD59" s="226"/>
      <c r="GE59" s="226"/>
      <c r="GF59" s="226"/>
      <c r="GG59" s="226"/>
      <c r="GH59" s="226"/>
      <c r="GI59" s="226"/>
      <c r="GJ59" s="226"/>
      <c r="GK59" s="226"/>
      <c r="GL59" s="226"/>
      <c r="GM59" s="226"/>
      <c r="GN59" s="226"/>
      <c r="GO59" s="226"/>
      <c r="GP59" s="226"/>
      <c r="GQ59" s="226"/>
      <c r="GR59" s="226"/>
      <c r="GS59" s="226"/>
      <c r="GT59" s="226"/>
      <c r="GU59" s="226"/>
      <c r="GV59" s="226"/>
      <c r="GW59" s="226"/>
      <c r="GX59" s="226"/>
      <c r="GY59" s="226"/>
      <c r="GZ59" s="226"/>
      <c r="HA59" s="226"/>
      <c r="HB59" s="226"/>
      <c r="HC59" s="226"/>
      <c r="HD59" s="226"/>
      <c r="HE59" s="226"/>
      <c r="HF59" s="226"/>
      <c r="HG59" s="226"/>
      <c r="HH59" s="226"/>
      <c r="HI59" s="226"/>
      <c r="HJ59" s="226"/>
      <c r="HK59" s="226"/>
      <c r="HL59" s="226"/>
      <c r="HM59" s="226"/>
      <c r="HN59" s="226"/>
      <c r="HO59" s="226"/>
      <c r="HP59" s="226"/>
      <c r="HQ59" s="226"/>
      <c r="HR59" s="226"/>
      <c r="HS59" s="226"/>
      <c r="HT59" s="226"/>
      <c r="HU59" s="226"/>
      <c r="HV59" s="226"/>
      <c r="HW59" s="226"/>
      <c r="HX59" s="226"/>
      <c r="HY59" s="226"/>
      <c r="HZ59" s="226"/>
    </row>
    <row r="60" s="205" customFormat="1" ht="24" customHeight="1" spans="1:234">
      <c r="A60" s="225"/>
      <c r="B60" s="226"/>
      <c r="C60" s="226"/>
      <c r="D60" s="227"/>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row>
    <row r="61" s="205" customFormat="1" ht="24" customHeight="1" spans="1:234">
      <c r="A61" s="225"/>
      <c r="B61" s="226"/>
      <c r="C61" s="226"/>
      <c r="D61" s="227"/>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6"/>
      <c r="CL61" s="226"/>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6"/>
      <c r="DJ61" s="226"/>
      <c r="DK61" s="226"/>
      <c r="DL61" s="226"/>
      <c r="DM61" s="226"/>
      <c r="DN61" s="226"/>
      <c r="DO61" s="226"/>
      <c r="DP61" s="226"/>
      <c r="DQ61" s="226"/>
      <c r="DR61" s="226"/>
      <c r="DS61" s="226"/>
      <c r="DT61" s="226"/>
      <c r="DU61" s="226"/>
      <c r="DV61" s="226"/>
      <c r="DW61" s="226"/>
      <c r="DX61" s="226"/>
      <c r="DY61" s="226"/>
      <c r="DZ61" s="226"/>
      <c r="EA61" s="226"/>
      <c r="EB61" s="226"/>
      <c r="EC61" s="226"/>
      <c r="ED61" s="226"/>
      <c r="EE61" s="226"/>
      <c r="EF61" s="226"/>
      <c r="EG61" s="226"/>
      <c r="EH61" s="226"/>
      <c r="EI61" s="226"/>
      <c r="EJ61" s="226"/>
      <c r="EK61" s="226"/>
      <c r="EL61" s="226"/>
      <c r="EM61" s="226"/>
      <c r="EN61" s="226"/>
      <c r="EO61" s="226"/>
      <c r="EP61" s="226"/>
      <c r="EQ61" s="226"/>
      <c r="ER61" s="226"/>
      <c r="ES61" s="226"/>
      <c r="ET61" s="226"/>
      <c r="EU61" s="226"/>
      <c r="EV61" s="226"/>
      <c r="EW61" s="226"/>
      <c r="EX61" s="226"/>
      <c r="EY61" s="226"/>
      <c r="EZ61" s="226"/>
      <c r="FA61" s="226"/>
      <c r="FB61" s="226"/>
      <c r="FC61" s="226"/>
      <c r="FD61" s="226"/>
      <c r="FE61" s="226"/>
      <c r="FF61" s="226"/>
      <c r="FG61" s="226"/>
      <c r="FH61" s="226"/>
      <c r="FI61" s="226"/>
      <c r="FJ61" s="226"/>
      <c r="FK61" s="226"/>
      <c r="FL61" s="226"/>
      <c r="FM61" s="226"/>
      <c r="FN61" s="226"/>
      <c r="FO61" s="226"/>
      <c r="FP61" s="226"/>
      <c r="FQ61" s="226"/>
      <c r="FR61" s="226"/>
      <c r="FS61" s="226"/>
      <c r="FT61" s="226"/>
      <c r="FU61" s="226"/>
      <c r="FV61" s="226"/>
      <c r="FW61" s="226"/>
      <c r="FX61" s="226"/>
      <c r="FY61" s="226"/>
      <c r="FZ61" s="226"/>
      <c r="GA61" s="226"/>
      <c r="GB61" s="226"/>
      <c r="GC61" s="226"/>
      <c r="GD61" s="226"/>
      <c r="GE61" s="226"/>
      <c r="GF61" s="226"/>
      <c r="GG61" s="226"/>
      <c r="GH61" s="226"/>
      <c r="GI61" s="226"/>
      <c r="GJ61" s="226"/>
      <c r="GK61" s="226"/>
      <c r="GL61" s="226"/>
      <c r="GM61" s="226"/>
      <c r="GN61" s="226"/>
      <c r="GO61" s="226"/>
      <c r="GP61" s="226"/>
      <c r="GQ61" s="226"/>
      <c r="GR61" s="226"/>
      <c r="GS61" s="226"/>
      <c r="GT61" s="226"/>
      <c r="GU61" s="226"/>
      <c r="GV61" s="226"/>
      <c r="GW61" s="226"/>
      <c r="GX61" s="226"/>
      <c r="GY61" s="226"/>
      <c r="GZ61" s="226"/>
      <c r="HA61" s="226"/>
      <c r="HB61" s="226"/>
      <c r="HC61" s="226"/>
      <c r="HD61" s="226"/>
      <c r="HE61" s="226"/>
      <c r="HF61" s="226"/>
      <c r="HG61" s="226"/>
      <c r="HH61" s="226"/>
      <c r="HI61" s="226"/>
      <c r="HJ61" s="226"/>
      <c r="HK61" s="226"/>
      <c r="HL61" s="226"/>
      <c r="HM61" s="226"/>
      <c r="HN61" s="226"/>
      <c r="HO61" s="226"/>
      <c r="HP61" s="226"/>
      <c r="HQ61" s="226"/>
      <c r="HR61" s="226"/>
      <c r="HS61" s="226"/>
      <c r="HT61" s="226"/>
      <c r="HU61" s="226"/>
      <c r="HV61" s="226"/>
      <c r="HW61" s="226"/>
      <c r="HX61" s="226"/>
      <c r="HY61" s="226"/>
      <c r="HZ61" s="226"/>
    </row>
    <row r="62" s="205" customFormat="1" ht="24" customHeight="1" spans="1:234">
      <c r="A62" s="225"/>
      <c r="B62" s="226"/>
      <c r="C62" s="226"/>
      <c r="D62" s="227"/>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6"/>
      <c r="CK62" s="226"/>
      <c r="CL62" s="226"/>
      <c r="CM62" s="226"/>
      <c r="CN62" s="226"/>
      <c r="CO62" s="226"/>
      <c r="CP62" s="226"/>
      <c r="CQ62" s="226"/>
      <c r="CR62" s="226"/>
      <c r="CS62" s="226"/>
      <c r="CT62" s="226"/>
      <c r="CU62" s="226"/>
      <c r="CV62" s="226"/>
      <c r="CW62" s="226"/>
      <c r="CX62" s="226"/>
      <c r="CY62" s="226"/>
      <c r="CZ62" s="226"/>
      <c r="DA62" s="226"/>
      <c r="DB62" s="226"/>
      <c r="DC62" s="226"/>
      <c r="DD62" s="226"/>
      <c r="DE62" s="226"/>
      <c r="DF62" s="226"/>
      <c r="DG62" s="226"/>
      <c r="DH62" s="226"/>
      <c r="DI62" s="226"/>
      <c r="DJ62" s="226"/>
      <c r="DK62" s="226"/>
      <c r="DL62" s="226"/>
      <c r="DM62" s="226"/>
      <c r="DN62" s="226"/>
      <c r="DO62" s="226"/>
      <c r="DP62" s="226"/>
      <c r="DQ62" s="226"/>
      <c r="DR62" s="226"/>
      <c r="DS62" s="226"/>
      <c r="DT62" s="226"/>
      <c r="DU62" s="226"/>
      <c r="DV62" s="226"/>
      <c r="DW62" s="226"/>
      <c r="DX62" s="226"/>
      <c r="DY62" s="226"/>
      <c r="DZ62" s="226"/>
      <c r="EA62" s="226"/>
      <c r="EB62" s="226"/>
      <c r="EC62" s="226"/>
      <c r="ED62" s="226"/>
      <c r="EE62" s="226"/>
      <c r="EF62" s="226"/>
      <c r="EG62" s="226"/>
      <c r="EH62" s="226"/>
      <c r="EI62" s="226"/>
      <c r="EJ62" s="226"/>
      <c r="EK62" s="226"/>
      <c r="EL62" s="226"/>
      <c r="EM62" s="226"/>
      <c r="EN62" s="226"/>
      <c r="EO62" s="226"/>
      <c r="EP62" s="226"/>
      <c r="EQ62" s="226"/>
      <c r="ER62" s="226"/>
      <c r="ES62" s="226"/>
      <c r="ET62" s="226"/>
      <c r="EU62" s="226"/>
      <c r="EV62" s="226"/>
      <c r="EW62" s="226"/>
      <c r="EX62" s="226"/>
      <c r="EY62" s="226"/>
      <c r="EZ62" s="226"/>
      <c r="FA62" s="226"/>
      <c r="FB62" s="226"/>
      <c r="FC62" s="226"/>
      <c r="FD62" s="226"/>
      <c r="FE62" s="226"/>
      <c r="FF62" s="226"/>
      <c r="FG62" s="226"/>
      <c r="FH62" s="226"/>
      <c r="FI62" s="226"/>
      <c r="FJ62" s="226"/>
      <c r="FK62" s="226"/>
      <c r="FL62" s="226"/>
      <c r="FM62" s="226"/>
      <c r="FN62" s="226"/>
      <c r="FO62" s="226"/>
      <c r="FP62" s="226"/>
      <c r="FQ62" s="226"/>
      <c r="FR62" s="226"/>
      <c r="FS62" s="226"/>
      <c r="FT62" s="226"/>
      <c r="FU62" s="226"/>
      <c r="FV62" s="226"/>
      <c r="FW62" s="226"/>
      <c r="FX62" s="226"/>
      <c r="FY62" s="226"/>
      <c r="FZ62" s="226"/>
      <c r="GA62" s="226"/>
      <c r="GB62" s="226"/>
      <c r="GC62" s="226"/>
      <c r="GD62" s="226"/>
      <c r="GE62" s="226"/>
      <c r="GF62" s="226"/>
      <c r="GG62" s="226"/>
      <c r="GH62" s="226"/>
      <c r="GI62" s="226"/>
      <c r="GJ62" s="226"/>
      <c r="GK62" s="226"/>
      <c r="GL62" s="226"/>
      <c r="GM62" s="226"/>
      <c r="GN62" s="226"/>
      <c r="GO62" s="226"/>
      <c r="GP62" s="226"/>
      <c r="GQ62" s="226"/>
      <c r="GR62" s="226"/>
      <c r="GS62" s="226"/>
      <c r="GT62" s="226"/>
      <c r="GU62" s="226"/>
      <c r="GV62" s="226"/>
      <c r="GW62" s="226"/>
      <c r="GX62" s="226"/>
      <c r="GY62" s="226"/>
      <c r="GZ62" s="226"/>
      <c r="HA62" s="226"/>
      <c r="HB62" s="226"/>
      <c r="HC62" s="226"/>
      <c r="HD62" s="226"/>
      <c r="HE62" s="226"/>
      <c r="HF62" s="226"/>
      <c r="HG62" s="226"/>
      <c r="HH62" s="226"/>
      <c r="HI62" s="226"/>
      <c r="HJ62" s="226"/>
      <c r="HK62" s="226"/>
      <c r="HL62" s="226"/>
      <c r="HM62" s="226"/>
      <c r="HN62" s="226"/>
      <c r="HO62" s="226"/>
      <c r="HP62" s="226"/>
      <c r="HQ62" s="226"/>
      <c r="HR62" s="226"/>
      <c r="HS62" s="226"/>
      <c r="HT62" s="226"/>
      <c r="HU62" s="226"/>
      <c r="HV62" s="226"/>
      <c r="HW62" s="226"/>
      <c r="HX62" s="226"/>
      <c r="HY62" s="226"/>
      <c r="HZ62" s="226"/>
    </row>
    <row r="63" s="205" customFormat="1" ht="24" customHeight="1" spans="1:234">
      <c r="A63" s="225"/>
      <c r="B63" s="226"/>
      <c r="C63" s="226"/>
      <c r="D63" s="227"/>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226"/>
      <c r="EZ63" s="226"/>
      <c r="FA63" s="226"/>
      <c r="FB63" s="226"/>
      <c r="FC63" s="226"/>
      <c r="FD63" s="226"/>
      <c r="FE63" s="226"/>
      <c r="FF63" s="226"/>
      <c r="FG63" s="226"/>
      <c r="FH63" s="226"/>
      <c r="FI63" s="226"/>
      <c r="FJ63" s="226"/>
      <c r="FK63" s="226"/>
      <c r="FL63" s="226"/>
      <c r="FM63" s="226"/>
      <c r="FN63" s="226"/>
      <c r="FO63" s="226"/>
      <c r="FP63" s="226"/>
      <c r="FQ63" s="226"/>
      <c r="FR63" s="226"/>
      <c r="FS63" s="226"/>
      <c r="FT63" s="226"/>
      <c r="FU63" s="226"/>
      <c r="FV63" s="226"/>
      <c r="FW63" s="226"/>
      <c r="FX63" s="226"/>
      <c r="FY63" s="226"/>
      <c r="FZ63" s="226"/>
      <c r="GA63" s="226"/>
      <c r="GB63" s="226"/>
      <c r="GC63" s="226"/>
      <c r="GD63" s="226"/>
      <c r="GE63" s="226"/>
      <c r="GF63" s="226"/>
      <c r="GG63" s="226"/>
      <c r="GH63" s="226"/>
      <c r="GI63" s="226"/>
      <c r="GJ63" s="226"/>
      <c r="GK63" s="226"/>
      <c r="GL63" s="226"/>
      <c r="GM63" s="226"/>
      <c r="GN63" s="226"/>
      <c r="GO63" s="226"/>
      <c r="GP63" s="226"/>
      <c r="GQ63" s="226"/>
      <c r="GR63" s="226"/>
      <c r="GS63" s="226"/>
      <c r="GT63" s="226"/>
      <c r="GU63" s="226"/>
      <c r="GV63" s="226"/>
      <c r="GW63" s="226"/>
      <c r="GX63" s="226"/>
      <c r="GY63" s="226"/>
      <c r="GZ63" s="226"/>
      <c r="HA63" s="226"/>
      <c r="HB63" s="226"/>
      <c r="HC63" s="226"/>
      <c r="HD63" s="226"/>
      <c r="HE63" s="226"/>
      <c r="HF63" s="226"/>
      <c r="HG63" s="226"/>
      <c r="HH63" s="226"/>
      <c r="HI63" s="226"/>
      <c r="HJ63" s="226"/>
      <c r="HK63" s="226"/>
      <c r="HL63" s="226"/>
      <c r="HM63" s="226"/>
      <c r="HN63" s="226"/>
      <c r="HO63" s="226"/>
      <c r="HP63" s="226"/>
      <c r="HQ63" s="226"/>
      <c r="HR63" s="226"/>
      <c r="HS63" s="226"/>
      <c r="HT63" s="226"/>
      <c r="HU63" s="226"/>
      <c r="HV63" s="226"/>
      <c r="HW63" s="226"/>
      <c r="HX63" s="226"/>
      <c r="HY63" s="226"/>
      <c r="HZ63" s="226"/>
    </row>
    <row r="64" s="205" customFormat="1" ht="24" customHeight="1" spans="1:234">
      <c r="A64" s="225"/>
      <c r="B64" s="226"/>
      <c r="C64" s="226"/>
      <c r="D64" s="227"/>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6"/>
      <c r="FG64" s="226"/>
      <c r="FH64" s="226"/>
      <c r="FI64" s="226"/>
      <c r="FJ64" s="226"/>
      <c r="FK64" s="226"/>
      <c r="FL64" s="226"/>
      <c r="FM64" s="226"/>
      <c r="FN64" s="226"/>
      <c r="FO64" s="226"/>
      <c r="FP64" s="226"/>
      <c r="FQ64" s="226"/>
      <c r="FR64" s="226"/>
      <c r="FS64" s="226"/>
      <c r="FT64" s="226"/>
      <c r="FU64" s="226"/>
      <c r="FV64" s="226"/>
      <c r="FW64" s="226"/>
      <c r="FX64" s="226"/>
      <c r="FY64" s="226"/>
      <c r="FZ64" s="226"/>
      <c r="GA64" s="226"/>
      <c r="GB64" s="226"/>
      <c r="GC64" s="226"/>
      <c r="GD64" s="226"/>
      <c r="GE64" s="226"/>
      <c r="GF64" s="226"/>
      <c r="GG64" s="226"/>
      <c r="GH64" s="226"/>
      <c r="GI64" s="226"/>
      <c r="GJ64" s="226"/>
      <c r="GK64" s="226"/>
      <c r="GL64" s="226"/>
      <c r="GM64" s="226"/>
      <c r="GN64" s="226"/>
      <c r="GO64" s="226"/>
      <c r="GP64" s="226"/>
      <c r="GQ64" s="226"/>
      <c r="GR64" s="226"/>
      <c r="GS64" s="226"/>
      <c r="GT64" s="226"/>
      <c r="GU64" s="226"/>
      <c r="GV64" s="226"/>
      <c r="GW64" s="226"/>
      <c r="GX64" s="226"/>
      <c r="GY64" s="226"/>
      <c r="GZ64" s="226"/>
      <c r="HA64" s="226"/>
      <c r="HB64" s="226"/>
      <c r="HC64" s="226"/>
      <c r="HD64" s="226"/>
      <c r="HE64" s="226"/>
      <c r="HF64" s="226"/>
      <c r="HG64" s="226"/>
      <c r="HH64" s="226"/>
      <c r="HI64" s="226"/>
      <c r="HJ64" s="226"/>
      <c r="HK64" s="226"/>
      <c r="HL64" s="226"/>
      <c r="HM64" s="226"/>
      <c r="HN64" s="226"/>
      <c r="HO64" s="226"/>
      <c r="HP64" s="226"/>
      <c r="HQ64" s="226"/>
      <c r="HR64" s="226"/>
      <c r="HS64" s="226"/>
      <c r="HT64" s="226"/>
      <c r="HU64" s="226"/>
      <c r="HV64" s="226"/>
      <c r="HW64" s="226"/>
      <c r="HX64" s="226"/>
      <c r="HY64" s="226"/>
      <c r="HZ64" s="226"/>
    </row>
    <row r="65" s="205" customFormat="1" ht="24" customHeight="1" spans="1:234">
      <c r="A65" s="225"/>
      <c r="B65" s="226"/>
      <c r="C65" s="226"/>
      <c r="D65" s="227"/>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226"/>
      <c r="EZ65" s="226"/>
      <c r="FA65" s="226"/>
      <c r="FB65" s="226"/>
      <c r="FC65" s="226"/>
      <c r="FD65" s="226"/>
      <c r="FE65" s="226"/>
      <c r="FF65" s="226"/>
      <c r="FG65" s="226"/>
      <c r="FH65" s="226"/>
      <c r="FI65" s="226"/>
      <c r="FJ65" s="226"/>
      <c r="FK65" s="226"/>
      <c r="FL65" s="226"/>
      <c r="FM65" s="226"/>
      <c r="FN65" s="226"/>
      <c r="FO65" s="226"/>
      <c r="FP65" s="226"/>
      <c r="FQ65" s="226"/>
      <c r="FR65" s="226"/>
      <c r="FS65" s="226"/>
      <c r="FT65" s="226"/>
      <c r="FU65" s="226"/>
      <c r="FV65" s="226"/>
      <c r="FW65" s="226"/>
      <c r="FX65" s="226"/>
      <c r="FY65" s="226"/>
      <c r="FZ65" s="226"/>
      <c r="GA65" s="226"/>
      <c r="GB65" s="226"/>
      <c r="GC65" s="226"/>
      <c r="GD65" s="226"/>
      <c r="GE65" s="226"/>
      <c r="GF65" s="226"/>
      <c r="GG65" s="226"/>
      <c r="GH65" s="226"/>
      <c r="GI65" s="226"/>
      <c r="GJ65" s="226"/>
      <c r="GK65" s="226"/>
      <c r="GL65" s="226"/>
      <c r="GM65" s="226"/>
      <c r="GN65" s="226"/>
      <c r="GO65" s="226"/>
      <c r="GP65" s="226"/>
      <c r="GQ65" s="226"/>
      <c r="GR65" s="226"/>
      <c r="GS65" s="226"/>
      <c r="GT65" s="226"/>
      <c r="GU65" s="226"/>
      <c r="GV65" s="226"/>
      <c r="GW65" s="226"/>
      <c r="GX65" s="226"/>
      <c r="GY65" s="226"/>
      <c r="GZ65" s="226"/>
      <c r="HA65" s="226"/>
      <c r="HB65" s="226"/>
      <c r="HC65" s="226"/>
      <c r="HD65" s="226"/>
      <c r="HE65" s="226"/>
      <c r="HF65" s="226"/>
      <c r="HG65" s="226"/>
      <c r="HH65" s="226"/>
      <c r="HI65" s="226"/>
      <c r="HJ65" s="226"/>
      <c r="HK65" s="226"/>
      <c r="HL65" s="226"/>
      <c r="HM65" s="226"/>
      <c r="HN65" s="226"/>
      <c r="HO65" s="226"/>
      <c r="HP65" s="226"/>
      <c r="HQ65" s="226"/>
      <c r="HR65" s="226"/>
      <c r="HS65" s="226"/>
      <c r="HT65" s="226"/>
      <c r="HU65" s="226"/>
      <c r="HV65" s="226"/>
      <c r="HW65" s="226"/>
      <c r="HX65" s="226"/>
      <c r="HY65" s="226"/>
      <c r="HZ65" s="226"/>
    </row>
    <row r="66" s="205" customFormat="1" ht="24" customHeight="1" spans="1:234">
      <c r="A66" s="225"/>
      <c r="B66" s="226"/>
      <c r="C66" s="226"/>
      <c r="D66" s="227"/>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226"/>
      <c r="EZ66" s="226"/>
      <c r="FA66" s="226"/>
      <c r="FB66" s="226"/>
      <c r="FC66" s="226"/>
      <c r="FD66" s="226"/>
      <c r="FE66" s="226"/>
      <c r="FF66" s="226"/>
      <c r="FG66" s="226"/>
      <c r="FH66" s="226"/>
      <c r="FI66" s="226"/>
      <c r="FJ66" s="226"/>
      <c r="FK66" s="226"/>
      <c r="FL66" s="226"/>
      <c r="FM66" s="226"/>
      <c r="FN66" s="226"/>
      <c r="FO66" s="226"/>
      <c r="FP66" s="226"/>
      <c r="FQ66" s="226"/>
      <c r="FR66" s="226"/>
      <c r="FS66" s="226"/>
      <c r="FT66" s="226"/>
      <c r="FU66" s="226"/>
      <c r="FV66" s="226"/>
      <c r="FW66" s="226"/>
      <c r="FX66" s="226"/>
      <c r="FY66" s="226"/>
      <c r="FZ66" s="226"/>
      <c r="GA66" s="226"/>
      <c r="GB66" s="226"/>
      <c r="GC66" s="226"/>
      <c r="GD66" s="226"/>
      <c r="GE66" s="226"/>
      <c r="GF66" s="226"/>
      <c r="GG66" s="226"/>
      <c r="GH66" s="226"/>
      <c r="GI66" s="226"/>
      <c r="GJ66" s="226"/>
      <c r="GK66" s="226"/>
      <c r="GL66" s="226"/>
      <c r="GM66" s="226"/>
      <c r="GN66" s="226"/>
      <c r="GO66" s="226"/>
      <c r="GP66" s="226"/>
      <c r="GQ66" s="226"/>
      <c r="GR66" s="226"/>
      <c r="GS66" s="226"/>
      <c r="GT66" s="226"/>
      <c r="GU66" s="226"/>
      <c r="GV66" s="226"/>
      <c r="GW66" s="226"/>
      <c r="GX66" s="226"/>
      <c r="GY66" s="226"/>
      <c r="GZ66" s="226"/>
      <c r="HA66" s="226"/>
      <c r="HB66" s="226"/>
      <c r="HC66" s="226"/>
      <c r="HD66" s="226"/>
      <c r="HE66" s="226"/>
      <c r="HF66" s="226"/>
      <c r="HG66" s="226"/>
      <c r="HH66" s="226"/>
      <c r="HI66" s="226"/>
      <c r="HJ66" s="226"/>
      <c r="HK66" s="226"/>
      <c r="HL66" s="226"/>
      <c r="HM66" s="226"/>
      <c r="HN66" s="226"/>
      <c r="HO66" s="226"/>
      <c r="HP66" s="226"/>
      <c r="HQ66" s="226"/>
      <c r="HR66" s="226"/>
      <c r="HS66" s="226"/>
      <c r="HT66" s="226"/>
      <c r="HU66" s="226"/>
      <c r="HV66" s="226"/>
      <c r="HW66" s="226"/>
      <c r="HX66" s="226"/>
      <c r="HY66" s="226"/>
      <c r="HZ66" s="226"/>
    </row>
    <row r="67" s="205" customFormat="1" ht="24" customHeight="1" spans="1:234">
      <c r="A67" s="225"/>
      <c r="B67" s="226"/>
      <c r="C67" s="226"/>
      <c r="D67" s="227"/>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26"/>
      <c r="DL67" s="226"/>
      <c r="DM67" s="226"/>
      <c r="DN67" s="226"/>
      <c r="DO67" s="226"/>
      <c r="DP67" s="226"/>
      <c r="DQ67" s="226"/>
      <c r="DR67" s="226"/>
      <c r="DS67" s="226"/>
      <c r="DT67" s="226"/>
      <c r="DU67" s="226"/>
      <c r="DV67" s="226"/>
      <c r="DW67" s="226"/>
      <c r="DX67" s="226"/>
      <c r="DY67" s="226"/>
      <c r="DZ67" s="226"/>
      <c r="EA67" s="226"/>
      <c r="EB67" s="226"/>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226"/>
      <c r="EZ67" s="226"/>
      <c r="FA67" s="226"/>
      <c r="FB67" s="226"/>
      <c r="FC67" s="226"/>
      <c r="FD67" s="226"/>
      <c r="FE67" s="226"/>
      <c r="FF67" s="226"/>
      <c r="FG67" s="226"/>
      <c r="FH67" s="226"/>
      <c r="FI67" s="226"/>
      <c r="FJ67" s="226"/>
      <c r="FK67" s="226"/>
      <c r="FL67" s="226"/>
      <c r="FM67" s="226"/>
      <c r="FN67" s="226"/>
      <c r="FO67" s="226"/>
      <c r="FP67" s="226"/>
      <c r="FQ67" s="226"/>
      <c r="FR67" s="226"/>
      <c r="FS67" s="226"/>
      <c r="FT67" s="226"/>
      <c r="FU67" s="226"/>
      <c r="FV67" s="226"/>
      <c r="FW67" s="226"/>
      <c r="FX67" s="226"/>
      <c r="FY67" s="226"/>
      <c r="FZ67" s="226"/>
      <c r="GA67" s="226"/>
      <c r="GB67" s="226"/>
      <c r="GC67" s="226"/>
      <c r="GD67" s="226"/>
      <c r="GE67" s="226"/>
      <c r="GF67" s="226"/>
      <c r="GG67" s="226"/>
      <c r="GH67" s="226"/>
      <c r="GI67" s="226"/>
      <c r="GJ67" s="226"/>
      <c r="GK67" s="226"/>
      <c r="GL67" s="226"/>
      <c r="GM67" s="226"/>
      <c r="GN67" s="226"/>
      <c r="GO67" s="226"/>
      <c r="GP67" s="226"/>
      <c r="GQ67" s="226"/>
      <c r="GR67" s="226"/>
      <c r="GS67" s="226"/>
      <c r="GT67" s="226"/>
      <c r="GU67" s="226"/>
      <c r="GV67" s="226"/>
      <c r="GW67" s="226"/>
      <c r="GX67" s="226"/>
      <c r="GY67" s="226"/>
      <c r="GZ67" s="226"/>
      <c r="HA67" s="226"/>
      <c r="HB67" s="226"/>
      <c r="HC67" s="226"/>
      <c r="HD67" s="226"/>
      <c r="HE67" s="226"/>
      <c r="HF67" s="226"/>
      <c r="HG67" s="226"/>
      <c r="HH67" s="226"/>
      <c r="HI67" s="226"/>
      <c r="HJ67" s="226"/>
      <c r="HK67" s="226"/>
      <c r="HL67" s="226"/>
      <c r="HM67" s="226"/>
      <c r="HN67" s="226"/>
      <c r="HO67" s="226"/>
      <c r="HP67" s="226"/>
      <c r="HQ67" s="226"/>
      <c r="HR67" s="226"/>
      <c r="HS67" s="226"/>
      <c r="HT67" s="226"/>
      <c r="HU67" s="226"/>
      <c r="HV67" s="226"/>
      <c r="HW67" s="226"/>
      <c r="HX67" s="226"/>
      <c r="HY67" s="226"/>
      <c r="HZ67" s="226"/>
    </row>
    <row r="68" s="205" customFormat="1" ht="24" customHeight="1" spans="1:234">
      <c r="A68" s="225"/>
      <c r="B68" s="226"/>
      <c r="C68" s="226"/>
      <c r="D68" s="227"/>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c r="FP68" s="226"/>
      <c r="FQ68" s="226"/>
      <c r="FR68" s="226"/>
      <c r="FS68" s="226"/>
      <c r="FT68" s="226"/>
      <c r="FU68" s="226"/>
      <c r="FV68" s="226"/>
      <c r="FW68" s="226"/>
      <c r="FX68" s="226"/>
      <c r="FY68" s="226"/>
      <c r="FZ68" s="226"/>
      <c r="GA68" s="226"/>
      <c r="GB68" s="226"/>
      <c r="GC68" s="226"/>
      <c r="GD68" s="226"/>
      <c r="GE68" s="226"/>
      <c r="GF68" s="226"/>
      <c r="GG68" s="226"/>
      <c r="GH68" s="226"/>
      <c r="GI68" s="226"/>
      <c r="GJ68" s="226"/>
      <c r="GK68" s="226"/>
      <c r="GL68" s="226"/>
      <c r="GM68" s="226"/>
      <c r="GN68" s="226"/>
      <c r="GO68" s="226"/>
      <c r="GP68" s="226"/>
      <c r="GQ68" s="226"/>
      <c r="GR68" s="226"/>
      <c r="GS68" s="226"/>
      <c r="GT68" s="226"/>
      <c r="GU68" s="226"/>
      <c r="GV68" s="226"/>
      <c r="GW68" s="226"/>
      <c r="GX68" s="226"/>
      <c r="GY68" s="226"/>
      <c r="GZ68" s="226"/>
      <c r="HA68" s="226"/>
      <c r="HB68" s="226"/>
      <c r="HC68" s="226"/>
      <c r="HD68" s="226"/>
      <c r="HE68" s="226"/>
      <c r="HF68" s="226"/>
      <c r="HG68" s="226"/>
      <c r="HH68" s="226"/>
      <c r="HI68" s="226"/>
      <c r="HJ68" s="226"/>
      <c r="HK68" s="226"/>
      <c r="HL68" s="226"/>
      <c r="HM68" s="226"/>
      <c r="HN68" s="226"/>
      <c r="HO68" s="226"/>
      <c r="HP68" s="226"/>
      <c r="HQ68" s="226"/>
      <c r="HR68" s="226"/>
      <c r="HS68" s="226"/>
      <c r="HT68" s="226"/>
      <c r="HU68" s="226"/>
      <c r="HV68" s="226"/>
      <c r="HW68" s="226"/>
      <c r="HX68" s="226"/>
      <c r="HY68" s="226"/>
      <c r="HZ68" s="226"/>
    </row>
    <row r="69" s="205" customFormat="1" ht="24" customHeight="1" spans="1:234">
      <c r="A69" s="225"/>
      <c r="B69" s="226"/>
      <c r="C69" s="226"/>
      <c r="D69" s="227"/>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6"/>
      <c r="FQ69" s="226"/>
      <c r="FR69" s="226"/>
      <c r="FS69" s="226"/>
      <c r="FT69" s="226"/>
      <c r="FU69" s="226"/>
      <c r="FV69" s="226"/>
      <c r="FW69" s="226"/>
      <c r="FX69" s="226"/>
      <c r="FY69" s="226"/>
      <c r="FZ69" s="226"/>
      <c r="GA69" s="226"/>
      <c r="GB69" s="226"/>
      <c r="GC69" s="226"/>
      <c r="GD69" s="226"/>
      <c r="GE69" s="226"/>
      <c r="GF69" s="226"/>
      <c r="GG69" s="226"/>
      <c r="GH69" s="226"/>
      <c r="GI69" s="226"/>
      <c r="GJ69" s="226"/>
      <c r="GK69" s="226"/>
      <c r="GL69" s="226"/>
      <c r="GM69" s="226"/>
      <c r="GN69" s="226"/>
      <c r="GO69" s="226"/>
      <c r="GP69" s="226"/>
      <c r="GQ69" s="226"/>
      <c r="GR69" s="226"/>
      <c r="GS69" s="226"/>
      <c r="GT69" s="226"/>
      <c r="GU69" s="226"/>
      <c r="GV69" s="226"/>
      <c r="GW69" s="226"/>
      <c r="GX69" s="226"/>
      <c r="GY69" s="226"/>
      <c r="GZ69" s="226"/>
      <c r="HA69" s="226"/>
      <c r="HB69" s="226"/>
      <c r="HC69" s="226"/>
      <c r="HD69" s="226"/>
      <c r="HE69" s="226"/>
      <c r="HF69" s="226"/>
      <c r="HG69" s="226"/>
      <c r="HH69" s="226"/>
      <c r="HI69" s="226"/>
      <c r="HJ69" s="226"/>
      <c r="HK69" s="226"/>
      <c r="HL69" s="226"/>
      <c r="HM69" s="226"/>
      <c r="HN69" s="226"/>
      <c r="HO69" s="226"/>
      <c r="HP69" s="226"/>
      <c r="HQ69" s="226"/>
      <c r="HR69" s="226"/>
      <c r="HS69" s="226"/>
      <c r="HT69" s="226"/>
      <c r="HU69" s="226"/>
      <c r="HV69" s="226"/>
      <c r="HW69" s="226"/>
      <c r="HX69" s="226"/>
      <c r="HY69" s="226"/>
      <c r="HZ69" s="226"/>
    </row>
    <row r="70" s="205" customFormat="1" ht="24" customHeight="1" spans="1:234">
      <c r="A70" s="225"/>
      <c r="B70" s="226"/>
      <c r="C70" s="226"/>
      <c r="D70" s="227"/>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226"/>
      <c r="GA70" s="226"/>
      <c r="GB70" s="226"/>
      <c r="GC70" s="226"/>
      <c r="GD70" s="226"/>
      <c r="GE70" s="226"/>
      <c r="GF70" s="226"/>
      <c r="GG70" s="226"/>
      <c r="GH70" s="226"/>
      <c r="GI70" s="226"/>
      <c r="GJ70" s="226"/>
      <c r="GK70" s="226"/>
      <c r="GL70" s="226"/>
      <c r="GM70" s="226"/>
      <c r="GN70" s="226"/>
      <c r="GO70" s="226"/>
      <c r="GP70" s="226"/>
      <c r="GQ70" s="226"/>
      <c r="GR70" s="226"/>
      <c r="GS70" s="226"/>
      <c r="GT70" s="226"/>
      <c r="GU70" s="226"/>
      <c r="GV70" s="226"/>
      <c r="GW70" s="226"/>
      <c r="GX70" s="226"/>
      <c r="GY70" s="226"/>
      <c r="GZ70" s="226"/>
      <c r="HA70" s="226"/>
      <c r="HB70" s="226"/>
      <c r="HC70" s="226"/>
      <c r="HD70" s="226"/>
      <c r="HE70" s="226"/>
      <c r="HF70" s="226"/>
      <c r="HG70" s="226"/>
      <c r="HH70" s="226"/>
      <c r="HI70" s="226"/>
      <c r="HJ70" s="226"/>
      <c r="HK70" s="226"/>
      <c r="HL70" s="226"/>
      <c r="HM70" s="226"/>
      <c r="HN70" s="226"/>
      <c r="HO70" s="226"/>
      <c r="HP70" s="226"/>
      <c r="HQ70" s="226"/>
      <c r="HR70" s="226"/>
      <c r="HS70" s="226"/>
      <c r="HT70" s="226"/>
      <c r="HU70" s="226"/>
      <c r="HV70" s="226"/>
      <c r="HW70" s="226"/>
      <c r="HX70" s="226"/>
      <c r="HY70" s="226"/>
      <c r="HZ70" s="226"/>
    </row>
    <row r="71" s="205" customFormat="1" ht="24" customHeight="1" spans="1:234">
      <c r="A71" s="225"/>
      <c r="B71" s="226"/>
      <c r="C71" s="226"/>
      <c r="D71" s="227"/>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6"/>
      <c r="FU71" s="226"/>
      <c r="FV71" s="226"/>
      <c r="FW71" s="226"/>
      <c r="FX71" s="226"/>
      <c r="FY71" s="226"/>
      <c r="FZ71" s="226"/>
      <c r="GA71" s="226"/>
      <c r="GB71" s="226"/>
      <c r="GC71" s="226"/>
      <c r="GD71" s="226"/>
      <c r="GE71" s="226"/>
      <c r="GF71" s="226"/>
      <c r="GG71" s="226"/>
      <c r="GH71" s="226"/>
      <c r="GI71" s="226"/>
      <c r="GJ71" s="226"/>
      <c r="GK71" s="226"/>
      <c r="GL71" s="226"/>
      <c r="GM71" s="226"/>
      <c r="GN71" s="226"/>
      <c r="GO71" s="226"/>
      <c r="GP71" s="226"/>
      <c r="GQ71" s="226"/>
      <c r="GR71" s="226"/>
      <c r="GS71" s="226"/>
      <c r="GT71" s="226"/>
      <c r="GU71" s="226"/>
      <c r="GV71" s="226"/>
      <c r="GW71" s="226"/>
      <c r="GX71" s="226"/>
      <c r="GY71" s="226"/>
      <c r="GZ71" s="226"/>
      <c r="HA71" s="226"/>
      <c r="HB71" s="226"/>
      <c r="HC71" s="226"/>
      <c r="HD71" s="226"/>
      <c r="HE71" s="226"/>
      <c r="HF71" s="226"/>
      <c r="HG71" s="226"/>
      <c r="HH71" s="226"/>
      <c r="HI71" s="226"/>
      <c r="HJ71" s="226"/>
      <c r="HK71" s="226"/>
      <c r="HL71" s="226"/>
      <c r="HM71" s="226"/>
      <c r="HN71" s="226"/>
      <c r="HO71" s="226"/>
      <c r="HP71" s="226"/>
      <c r="HQ71" s="226"/>
      <c r="HR71" s="226"/>
      <c r="HS71" s="226"/>
      <c r="HT71" s="226"/>
      <c r="HU71" s="226"/>
      <c r="HV71" s="226"/>
      <c r="HW71" s="226"/>
      <c r="HX71" s="226"/>
      <c r="HY71" s="226"/>
      <c r="HZ71" s="226"/>
    </row>
    <row r="72" s="205" customFormat="1" ht="24" customHeight="1" spans="1:234">
      <c r="A72" s="225"/>
      <c r="B72" s="226"/>
      <c r="C72" s="226"/>
      <c r="D72" s="227"/>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26"/>
      <c r="BV72" s="226"/>
      <c r="BW72" s="226"/>
      <c r="BX72" s="226"/>
      <c r="BY72" s="226"/>
      <c r="BZ72" s="226"/>
      <c r="CA72" s="226"/>
      <c r="CB72" s="226"/>
      <c r="CC72" s="226"/>
      <c r="CD72" s="226"/>
      <c r="CE72" s="226"/>
      <c r="CF72" s="226"/>
      <c r="CG72" s="226"/>
      <c r="CH72" s="226"/>
      <c r="CI72" s="226"/>
      <c r="CJ72" s="226"/>
      <c r="CK72" s="226"/>
      <c r="CL72" s="226"/>
      <c r="CM72" s="226"/>
      <c r="CN72" s="226"/>
      <c r="CO72" s="226"/>
      <c r="CP72" s="226"/>
      <c r="CQ72" s="226"/>
      <c r="CR72" s="226"/>
      <c r="CS72" s="226"/>
      <c r="CT72" s="226"/>
      <c r="CU72" s="226"/>
      <c r="CV72" s="226"/>
      <c r="CW72" s="226"/>
      <c r="CX72" s="226"/>
      <c r="CY72" s="226"/>
      <c r="CZ72" s="226"/>
      <c r="DA72" s="226"/>
      <c r="DB72" s="226"/>
      <c r="DC72" s="226"/>
      <c r="DD72" s="226"/>
      <c r="DE72" s="226"/>
      <c r="DF72" s="226"/>
      <c r="DG72" s="226"/>
      <c r="DH72" s="226"/>
      <c r="DI72" s="226"/>
      <c r="DJ72" s="226"/>
      <c r="DK72" s="226"/>
      <c r="DL72" s="226"/>
      <c r="DM72" s="226"/>
      <c r="DN72" s="226"/>
      <c r="DO72" s="226"/>
      <c r="DP72" s="226"/>
      <c r="DQ72" s="226"/>
      <c r="DR72" s="226"/>
      <c r="DS72" s="226"/>
      <c r="DT72" s="226"/>
      <c r="DU72" s="226"/>
      <c r="DV72" s="226"/>
      <c r="DW72" s="226"/>
      <c r="DX72" s="226"/>
      <c r="DY72" s="226"/>
      <c r="DZ72" s="226"/>
      <c r="EA72" s="226"/>
      <c r="EB72" s="226"/>
      <c r="EC72" s="226"/>
      <c r="ED72" s="226"/>
      <c r="EE72" s="226"/>
      <c r="EF72" s="226"/>
      <c r="EG72" s="226"/>
      <c r="EH72" s="226"/>
      <c r="EI72" s="226"/>
      <c r="EJ72" s="226"/>
      <c r="EK72" s="226"/>
      <c r="EL72" s="226"/>
      <c r="EM72" s="226"/>
      <c r="EN72" s="226"/>
      <c r="EO72" s="226"/>
      <c r="EP72" s="226"/>
      <c r="EQ72" s="226"/>
      <c r="ER72" s="226"/>
      <c r="ES72" s="226"/>
      <c r="ET72" s="226"/>
      <c r="EU72" s="226"/>
      <c r="EV72" s="226"/>
      <c r="EW72" s="226"/>
      <c r="EX72" s="226"/>
      <c r="EY72" s="226"/>
      <c r="EZ72" s="226"/>
      <c r="FA72" s="226"/>
      <c r="FB72" s="226"/>
      <c r="FC72" s="226"/>
      <c r="FD72" s="226"/>
      <c r="FE72" s="226"/>
      <c r="FF72" s="226"/>
      <c r="FG72" s="226"/>
      <c r="FH72" s="226"/>
      <c r="FI72" s="226"/>
      <c r="FJ72" s="226"/>
      <c r="FK72" s="226"/>
      <c r="FL72" s="226"/>
      <c r="FM72" s="226"/>
      <c r="FN72" s="226"/>
      <c r="FO72" s="226"/>
      <c r="FP72" s="226"/>
      <c r="FQ72" s="226"/>
      <c r="FR72" s="226"/>
      <c r="FS72" s="226"/>
      <c r="FT72" s="226"/>
      <c r="FU72" s="226"/>
      <c r="FV72" s="226"/>
      <c r="FW72" s="226"/>
      <c r="FX72" s="226"/>
      <c r="FY72" s="226"/>
      <c r="FZ72" s="226"/>
      <c r="GA72" s="226"/>
      <c r="GB72" s="226"/>
      <c r="GC72" s="226"/>
      <c r="GD72" s="226"/>
      <c r="GE72" s="226"/>
      <c r="GF72" s="226"/>
      <c r="GG72" s="226"/>
      <c r="GH72" s="226"/>
      <c r="GI72" s="226"/>
      <c r="GJ72" s="226"/>
      <c r="GK72" s="226"/>
      <c r="GL72" s="226"/>
      <c r="GM72" s="226"/>
      <c r="GN72" s="226"/>
      <c r="GO72" s="226"/>
      <c r="GP72" s="226"/>
      <c r="GQ72" s="226"/>
      <c r="GR72" s="226"/>
      <c r="GS72" s="226"/>
      <c r="GT72" s="226"/>
      <c r="GU72" s="226"/>
      <c r="GV72" s="226"/>
      <c r="GW72" s="226"/>
      <c r="GX72" s="226"/>
      <c r="GY72" s="226"/>
      <c r="GZ72" s="226"/>
      <c r="HA72" s="226"/>
      <c r="HB72" s="226"/>
      <c r="HC72" s="226"/>
      <c r="HD72" s="226"/>
      <c r="HE72" s="226"/>
      <c r="HF72" s="226"/>
      <c r="HG72" s="226"/>
      <c r="HH72" s="226"/>
      <c r="HI72" s="226"/>
      <c r="HJ72" s="226"/>
      <c r="HK72" s="226"/>
      <c r="HL72" s="226"/>
      <c r="HM72" s="226"/>
      <c r="HN72" s="226"/>
      <c r="HO72" s="226"/>
      <c r="HP72" s="226"/>
      <c r="HQ72" s="226"/>
      <c r="HR72" s="226"/>
      <c r="HS72" s="226"/>
      <c r="HT72" s="226"/>
      <c r="HU72" s="226"/>
      <c r="HV72" s="226"/>
      <c r="HW72" s="226"/>
      <c r="HX72" s="226"/>
      <c r="HY72" s="226"/>
      <c r="HZ72" s="226"/>
    </row>
    <row r="73" s="205" customFormat="1" ht="24" customHeight="1" spans="1:234">
      <c r="A73" s="225"/>
      <c r="B73" s="226"/>
      <c r="C73" s="226"/>
      <c r="D73" s="227"/>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226"/>
      <c r="EE73" s="226"/>
      <c r="EF73" s="226"/>
      <c r="EG73" s="226"/>
      <c r="EH73" s="226"/>
      <c r="EI73" s="226"/>
      <c r="EJ73" s="226"/>
      <c r="EK73" s="226"/>
      <c r="EL73" s="226"/>
      <c r="EM73" s="226"/>
      <c r="EN73" s="226"/>
      <c r="EO73" s="226"/>
      <c r="EP73" s="226"/>
      <c r="EQ73" s="226"/>
      <c r="ER73" s="226"/>
      <c r="ES73" s="226"/>
      <c r="ET73" s="226"/>
      <c r="EU73" s="226"/>
      <c r="EV73" s="226"/>
      <c r="EW73" s="226"/>
      <c r="EX73" s="226"/>
      <c r="EY73" s="226"/>
      <c r="EZ73" s="226"/>
      <c r="FA73" s="226"/>
      <c r="FB73" s="226"/>
      <c r="FC73" s="226"/>
      <c r="FD73" s="226"/>
      <c r="FE73" s="226"/>
      <c r="FF73" s="226"/>
      <c r="FG73" s="226"/>
      <c r="FH73" s="226"/>
      <c r="FI73" s="226"/>
      <c r="FJ73" s="226"/>
      <c r="FK73" s="226"/>
      <c r="FL73" s="226"/>
      <c r="FM73" s="226"/>
      <c r="FN73" s="226"/>
      <c r="FO73" s="226"/>
      <c r="FP73" s="226"/>
      <c r="FQ73" s="226"/>
      <c r="FR73" s="226"/>
      <c r="FS73" s="226"/>
      <c r="FT73" s="226"/>
      <c r="FU73" s="226"/>
      <c r="FV73" s="226"/>
      <c r="FW73" s="226"/>
      <c r="FX73" s="226"/>
      <c r="FY73" s="226"/>
      <c r="FZ73" s="226"/>
      <c r="GA73" s="226"/>
      <c r="GB73" s="226"/>
      <c r="GC73" s="226"/>
      <c r="GD73" s="226"/>
      <c r="GE73" s="226"/>
      <c r="GF73" s="226"/>
      <c r="GG73" s="226"/>
      <c r="GH73" s="226"/>
      <c r="GI73" s="226"/>
      <c r="GJ73" s="226"/>
      <c r="GK73" s="226"/>
      <c r="GL73" s="226"/>
      <c r="GM73" s="226"/>
      <c r="GN73" s="226"/>
      <c r="GO73" s="226"/>
      <c r="GP73" s="226"/>
      <c r="GQ73" s="226"/>
      <c r="GR73" s="226"/>
      <c r="GS73" s="226"/>
      <c r="GT73" s="226"/>
      <c r="GU73" s="226"/>
      <c r="GV73" s="226"/>
      <c r="GW73" s="226"/>
      <c r="GX73" s="226"/>
      <c r="GY73" s="226"/>
      <c r="GZ73" s="226"/>
      <c r="HA73" s="226"/>
      <c r="HB73" s="226"/>
      <c r="HC73" s="226"/>
      <c r="HD73" s="226"/>
      <c r="HE73" s="226"/>
      <c r="HF73" s="226"/>
      <c r="HG73" s="226"/>
      <c r="HH73" s="226"/>
      <c r="HI73" s="226"/>
      <c r="HJ73" s="226"/>
      <c r="HK73" s="226"/>
      <c r="HL73" s="226"/>
      <c r="HM73" s="226"/>
      <c r="HN73" s="226"/>
      <c r="HO73" s="226"/>
      <c r="HP73" s="226"/>
      <c r="HQ73" s="226"/>
      <c r="HR73" s="226"/>
      <c r="HS73" s="226"/>
      <c r="HT73" s="226"/>
      <c r="HU73" s="226"/>
      <c r="HV73" s="226"/>
      <c r="HW73" s="226"/>
      <c r="HX73" s="226"/>
      <c r="HY73" s="226"/>
      <c r="HZ73" s="226"/>
    </row>
    <row r="74" s="205" customFormat="1" ht="24" customHeight="1" spans="1:234">
      <c r="A74" s="225"/>
      <c r="B74" s="226"/>
      <c r="C74" s="226"/>
      <c r="D74" s="227"/>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6"/>
      <c r="CQ74" s="226"/>
      <c r="CR74" s="226"/>
      <c r="CS74" s="226"/>
      <c r="CT74" s="226"/>
      <c r="CU74" s="226"/>
      <c r="CV74" s="226"/>
      <c r="CW74" s="226"/>
      <c r="CX74" s="226"/>
      <c r="CY74" s="226"/>
      <c r="CZ74" s="226"/>
      <c r="DA74" s="226"/>
      <c r="DB74" s="226"/>
      <c r="DC74" s="226"/>
      <c r="DD74" s="226"/>
      <c r="DE74" s="226"/>
      <c r="DF74" s="226"/>
      <c r="DG74" s="226"/>
      <c r="DH74" s="226"/>
      <c r="DI74" s="226"/>
      <c r="DJ74" s="226"/>
      <c r="DK74" s="226"/>
      <c r="DL74" s="226"/>
      <c r="DM74" s="226"/>
      <c r="DN74" s="226"/>
      <c r="DO74" s="226"/>
      <c r="DP74" s="226"/>
      <c r="DQ74" s="226"/>
      <c r="DR74" s="226"/>
      <c r="DS74" s="226"/>
      <c r="DT74" s="226"/>
      <c r="DU74" s="226"/>
      <c r="DV74" s="226"/>
      <c r="DW74" s="226"/>
      <c r="DX74" s="226"/>
      <c r="DY74" s="226"/>
      <c r="DZ74" s="226"/>
      <c r="EA74" s="226"/>
      <c r="EB74" s="226"/>
      <c r="EC74" s="226"/>
      <c r="ED74" s="226"/>
      <c r="EE74" s="226"/>
      <c r="EF74" s="226"/>
      <c r="EG74" s="226"/>
      <c r="EH74" s="226"/>
      <c r="EI74" s="226"/>
      <c r="EJ74" s="226"/>
      <c r="EK74" s="226"/>
      <c r="EL74" s="226"/>
      <c r="EM74" s="226"/>
      <c r="EN74" s="226"/>
      <c r="EO74" s="226"/>
      <c r="EP74" s="226"/>
      <c r="EQ74" s="226"/>
      <c r="ER74" s="226"/>
      <c r="ES74" s="226"/>
      <c r="ET74" s="226"/>
      <c r="EU74" s="226"/>
      <c r="EV74" s="226"/>
      <c r="EW74" s="226"/>
      <c r="EX74" s="226"/>
      <c r="EY74" s="226"/>
      <c r="EZ74" s="226"/>
      <c r="FA74" s="226"/>
      <c r="FB74" s="226"/>
      <c r="FC74" s="226"/>
      <c r="FD74" s="226"/>
      <c r="FE74" s="226"/>
      <c r="FF74" s="226"/>
      <c r="FG74" s="226"/>
      <c r="FH74" s="226"/>
      <c r="FI74" s="226"/>
      <c r="FJ74" s="226"/>
      <c r="FK74" s="226"/>
      <c r="FL74" s="226"/>
      <c r="FM74" s="226"/>
      <c r="FN74" s="226"/>
      <c r="FO74" s="226"/>
      <c r="FP74" s="226"/>
      <c r="FQ74" s="226"/>
      <c r="FR74" s="226"/>
      <c r="FS74" s="226"/>
      <c r="FT74" s="226"/>
      <c r="FU74" s="226"/>
      <c r="FV74" s="226"/>
      <c r="FW74" s="226"/>
      <c r="FX74" s="226"/>
      <c r="FY74" s="226"/>
      <c r="FZ74" s="226"/>
      <c r="GA74" s="226"/>
      <c r="GB74" s="226"/>
      <c r="GC74" s="226"/>
      <c r="GD74" s="226"/>
      <c r="GE74" s="226"/>
      <c r="GF74" s="226"/>
      <c r="GG74" s="226"/>
      <c r="GH74" s="226"/>
      <c r="GI74" s="226"/>
      <c r="GJ74" s="226"/>
      <c r="GK74" s="226"/>
      <c r="GL74" s="226"/>
      <c r="GM74" s="226"/>
      <c r="GN74" s="226"/>
      <c r="GO74" s="226"/>
      <c r="GP74" s="226"/>
      <c r="GQ74" s="226"/>
      <c r="GR74" s="226"/>
      <c r="GS74" s="226"/>
      <c r="GT74" s="226"/>
      <c r="GU74" s="226"/>
      <c r="GV74" s="226"/>
      <c r="GW74" s="226"/>
      <c r="GX74" s="226"/>
      <c r="GY74" s="226"/>
      <c r="GZ74" s="226"/>
      <c r="HA74" s="226"/>
      <c r="HB74" s="226"/>
      <c r="HC74" s="226"/>
      <c r="HD74" s="226"/>
      <c r="HE74" s="226"/>
      <c r="HF74" s="226"/>
      <c r="HG74" s="226"/>
      <c r="HH74" s="226"/>
      <c r="HI74" s="226"/>
      <c r="HJ74" s="226"/>
      <c r="HK74" s="226"/>
      <c r="HL74" s="226"/>
      <c r="HM74" s="226"/>
      <c r="HN74" s="226"/>
      <c r="HO74" s="226"/>
      <c r="HP74" s="226"/>
      <c r="HQ74" s="226"/>
      <c r="HR74" s="226"/>
      <c r="HS74" s="226"/>
      <c r="HT74" s="226"/>
      <c r="HU74" s="226"/>
      <c r="HV74" s="226"/>
      <c r="HW74" s="226"/>
      <c r="HX74" s="226"/>
      <c r="HY74" s="226"/>
      <c r="HZ74" s="226"/>
    </row>
    <row r="75" s="205" customFormat="1" ht="24" customHeight="1" spans="1:234">
      <c r="A75" s="225"/>
      <c r="B75" s="226"/>
      <c r="C75" s="226"/>
      <c r="D75" s="227"/>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6"/>
      <c r="FU75" s="226"/>
      <c r="FV75" s="226"/>
      <c r="FW75" s="226"/>
      <c r="FX75" s="226"/>
      <c r="FY75" s="226"/>
      <c r="FZ75" s="226"/>
      <c r="GA75" s="226"/>
      <c r="GB75" s="226"/>
      <c r="GC75" s="226"/>
      <c r="GD75" s="226"/>
      <c r="GE75" s="226"/>
      <c r="GF75" s="226"/>
      <c r="GG75" s="226"/>
      <c r="GH75" s="226"/>
      <c r="GI75" s="226"/>
      <c r="GJ75" s="226"/>
      <c r="GK75" s="226"/>
      <c r="GL75" s="226"/>
      <c r="GM75" s="226"/>
      <c r="GN75" s="226"/>
      <c r="GO75" s="226"/>
      <c r="GP75" s="226"/>
      <c r="GQ75" s="226"/>
      <c r="GR75" s="226"/>
      <c r="GS75" s="226"/>
      <c r="GT75" s="226"/>
      <c r="GU75" s="226"/>
      <c r="GV75" s="226"/>
      <c r="GW75" s="226"/>
      <c r="GX75" s="226"/>
      <c r="GY75" s="226"/>
      <c r="GZ75" s="226"/>
      <c r="HA75" s="226"/>
      <c r="HB75" s="226"/>
      <c r="HC75" s="226"/>
      <c r="HD75" s="226"/>
      <c r="HE75" s="226"/>
      <c r="HF75" s="226"/>
      <c r="HG75" s="226"/>
      <c r="HH75" s="226"/>
      <c r="HI75" s="226"/>
      <c r="HJ75" s="226"/>
      <c r="HK75" s="226"/>
      <c r="HL75" s="226"/>
      <c r="HM75" s="226"/>
      <c r="HN75" s="226"/>
      <c r="HO75" s="226"/>
      <c r="HP75" s="226"/>
      <c r="HQ75" s="226"/>
      <c r="HR75" s="226"/>
      <c r="HS75" s="226"/>
      <c r="HT75" s="226"/>
      <c r="HU75" s="226"/>
      <c r="HV75" s="226"/>
      <c r="HW75" s="226"/>
      <c r="HX75" s="226"/>
      <c r="HY75" s="226"/>
      <c r="HZ75" s="226"/>
    </row>
    <row r="76" s="205" customFormat="1" ht="24" customHeight="1" spans="1:234">
      <c r="A76" s="225"/>
      <c r="B76" s="226"/>
      <c r="C76" s="226"/>
      <c r="D76" s="227"/>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6"/>
      <c r="BT76" s="226"/>
      <c r="BU76" s="226"/>
      <c r="BV76" s="226"/>
      <c r="BW76" s="226"/>
      <c r="BX76" s="226"/>
      <c r="BY76" s="226"/>
      <c r="BZ76" s="226"/>
      <c r="CA76" s="226"/>
      <c r="CB76" s="226"/>
      <c r="CC76" s="226"/>
      <c r="CD76" s="226"/>
      <c r="CE76" s="226"/>
      <c r="CF76" s="226"/>
      <c r="CG76" s="226"/>
      <c r="CH76" s="226"/>
      <c r="CI76" s="226"/>
      <c r="CJ76" s="226"/>
      <c r="CK76" s="226"/>
      <c r="CL76" s="226"/>
      <c r="CM76" s="226"/>
      <c r="CN76" s="226"/>
      <c r="CO76" s="226"/>
      <c r="CP76" s="226"/>
      <c r="CQ76" s="226"/>
      <c r="CR76" s="226"/>
      <c r="CS76" s="226"/>
      <c r="CT76" s="226"/>
      <c r="CU76" s="226"/>
      <c r="CV76" s="226"/>
      <c r="CW76" s="226"/>
      <c r="CX76" s="226"/>
      <c r="CY76" s="226"/>
      <c r="CZ76" s="226"/>
      <c r="DA76" s="226"/>
      <c r="DB76" s="226"/>
      <c r="DC76" s="226"/>
      <c r="DD76" s="226"/>
      <c r="DE76" s="226"/>
      <c r="DF76" s="226"/>
      <c r="DG76" s="226"/>
      <c r="DH76" s="226"/>
      <c r="DI76" s="226"/>
      <c r="DJ76" s="226"/>
      <c r="DK76" s="226"/>
      <c r="DL76" s="226"/>
      <c r="DM76" s="226"/>
      <c r="DN76" s="226"/>
      <c r="DO76" s="226"/>
      <c r="DP76" s="226"/>
      <c r="DQ76" s="226"/>
      <c r="DR76" s="226"/>
      <c r="DS76" s="226"/>
      <c r="DT76" s="226"/>
      <c r="DU76" s="226"/>
      <c r="DV76" s="226"/>
      <c r="DW76" s="226"/>
      <c r="DX76" s="226"/>
      <c r="DY76" s="226"/>
      <c r="DZ76" s="226"/>
      <c r="EA76" s="226"/>
      <c r="EB76" s="226"/>
      <c r="EC76" s="226"/>
      <c r="ED76" s="226"/>
      <c r="EE76" s="226"/>
      <c r="EF76" s="226"/>
      <c r="EG76" s="226"/>
      <c r="EH76" s="226"/>
      <c r="EI76" s="226"/>
      <c r="EJ76" s="226"/>
      <c r="EK76" s="226"/>
      <c r="EL76" s="226"/>
      <c r="EM76" s="226"/>
      <c r="EN76" s="226"/>
      <c r="EO76" s="226"/>
      <c r="EP76" s="226"/>
      <c r="EQ76" s="226"/>
      <c r="ER76" s="226"/>
      <c r="ES76" s="226"/>
      <c r="ET76" s="226"/>
      <c r="EU76" s="226"/>
      <c r="EV76" s="226"/>
      <c r="EW76" s="226"/>
      <c r="EX76" s="226"/>
      <c r="EY76" s="226"/>
      <c r="EZ76" s="226"/>
      <c r="FA76" s="226"/>
      <c r="FB76" s="226"/>
      <c r="FC76" s="226"/>
      <c r="FD76" s="226"/>
      <c r="FE76" s="226"/>
      <c r="FF76" s="226"/>
      <c r="FG76" s="226"/>
      <c r="FH76" s="226"/>
      <c r="FI76" s="226"/>
      <c r="FJ76" s="226"/>
      <c r="FK76" s="226"/>
      <c r="FL76" s="226"/>
      <c r="FM76" s="226"/>
      <c r="FN76" s="226"/>
      <c r="FO76" s="226"/>
      <c r="FP76" s="226"/>
      <c r="FQ76" s="226"/>
      <c r="FR76" s="226"/>
      <c r="FS76" s="226"/>
      <c r="FT76" s="226"/>
      <c r="FU76" s="226"/>
      <c r="FV76" s="226"/>
      <c r="FW76" s="226"/>
      <c r="FX76" s="226"/>
      <c r="FY76" s="226"/>
      <c r="FZ76" s="226"/>
      <c r="GA76" s="226"/>
      <c r="GB76" s="226"/>
      <c r="GC76" s="226"/>
      <c r="GD76" s="226"/>
      <c r="GE76" s="226"/>
      <c r="GF76" s="226"/>
      <c r="GG76" s="226"/>
      <c r="GH76" s="226"/>
      <c r="GI76" s="226"/>
      <c r="GJ76" s="226"/>
      <c r="GK76" s="226"/>
      <c r="GL76" s="226"/>
      <c r="GM76" s="226"/>
      <c r="GN76" s="226"/>
      <c r="GO76" s="226"/>
      <c r="GP76" s="226"/>
      <c r="GQ76" s="226"/>
      <c r="GR76" s="226"/>
      <c r="GS76" s="226"/>
      <c r="GT76" s="226"/>
      <c r="GU76" s="226"/>
      <c r="GV76" s="226"/>
      <c r="GW76" s="226"/>
      <c r="GX76" s="226"/>
      <c r="GY76" s="226"/>
      <c r="GZ76" s="226"/>
      <c r="HA76" s="226"/>
      <c r="HB76" s="226"/>
      <c r="HC76" s="226"/>
      <c r="HD76" s="226"/>
      <c r="HE76" s="226"/>
      <c r="HF76" s="226"/>
      <c r="HG76" s="226"/>
      <c r="HH76" s="226"/>
      <c r="HI76" s="226"/>
      <c r="HJ76" s="226"/>
      <c r="HK76" s="226"/>
      <c r="HL76" s="226"/>
      <c r="HM76" s="226"/>
      <c r="HN76" s="226"/>
      <c r="HO76" s="226"/>
      <c r="HP76" s="226"/>
      <c r="HQ76" s="226"/>
      <c r="HR76" s="226"/>
      <c r="HS76" s="226"/>
      <c r="HT76" s="226"/>
      <c r="HU76" s="226"/>
      <c r="HV76" s="226"/>
      <c r="HW76" s="226"/>
      <c r="HX76" s="226"/>
      <c r="HY76" s="226"/>
      <c r="HZ76" s="226"/>
    </row>
    <row r="77" s="205" customFormat="1" ht="24" customHeight="1" spans="1:234">
      <c r="A77" s="225"/>
      <c r="B77" s="226"/>
      <c r="C77" s="226"/>
      <c r="D77" s="227"/>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226"/>
      <c r="CD77" s="226"/>
      <c r="CE77" s="226"/>
      <c r="CF77" s="226"/>
      <c r="CG77" s="226"/>
      <c r="CH77" s="226"/>
      <c r="CI77" s="226"/>
      <c r="CJ77" s="226"/>
      <c r="CK77" s="226"/>
      <c r="CL77" s="226"/>
      <c r="CM77" s="226"/>
      <c r="CN77" s="226"/>
      <c r="CO77" s="226"/>
      <c r="CP77" s="226"/>
      <c r="CQ77" s="226"/>
      <c r="CR77" s="226"/>
      <c r="CS77" s="226"/>
      <c r="CT77" s="226"/>
      <c r="CU77" s="226"/>
      <c r="CV77" s="226"/>
      <c r="CW77" s="226"/>
      <c r="CX77" s="226"/>
      <c r="CY77" s="226"/>
      <c r="CZ77" s="226"/>
      <c r="DA77" s="226"/>
      <c r="DB77" s="226"/>
      <c r="DC77" s="226"/>
      <c r="DD77" s="226"/>
      <c r="DE77" s="226"/>
      <c r="DF77" s="226"/>
      <c r="DG77" s="226"/>
      <c r="DH77" s="226"/>
      <c r="DI77" s="226"/>
      <c r="DJ77" s="226"/>
      <c r="DK77" s="226"/>
      <c r="DL77" s="226"/>
      <c r="DM77" s="226"/>
      <c r="DN77" s="226"/>
      <c r="DO77" s="226"/>
      <c r="DP77" s="226"/>
      <c r="DQ77" s="226"/>
      <c r="DR77" s="226"/>
      <c r="DS77" s="226"/>
      <c r="DT77" s="226"/>
      <c r="DU77" s="226"/>
      <c r="DV77" s="226"/>
      <c r="DW77" s="226"/>
      <c r="DX77" s="226"/>
      <c r="DY77" s="226"/>
      <c r="DZ77" s="226"/>
      <c r="EA77" s="226"/>
      <c r="EB77" s="226"/>
      <c r="EC77" s="226"/>
      <c r="ED77" s="226"/>
      <c r="EE77" s="226"/>
      <c r="EF77" s="226"/>
      <c r="EG77" s="226"/>
      <c r="EH77" s="226"/>
      <c r="EI77" s="226"/>
      <c r="EJ77" s="226"/>
      <c r="EK77" s="226"/>
      <c r="EL77" s="226"/>
      <c r="EM77" s="226"/>
      <c r="EN77" s="226"/>
      <c r="EO77" s="226"/>
      <c r="EP77" s="226"/>
      <c r="EQ77" s="226"/>
      <c r="ER77" s="226"/>
      <c r="ES77" s="226"/>
      <c r="ET77" s="226"/>
      <c r="EU77" s="226"/>
      <c r="EV77" s="226"/>
      <c r="EW77" s="226"/>
      <c r="EX77" s="226"/>
      <c r="EY77" s="226"/>
      <c r="EZ77" s="226"/>
      <c r="FA77" s="226"/>
      <c r="FB77" s="226"/>
      <c r="FC77" s="226"/>
      <c r="FD77" s="226"/>
      <c r="FE77" s="226"/>
      <c r="FF77" s="226"/>
      <c r="FG77" s="226"/>
      <c r="FH77" s="226"/>
      <c r="FI77" s="226"/>
      <c r="FJ77" s="226"/>
      <c r="FK77" s="226"/>
      <c r="FL77" s="226"/>
      <c r="FM77" s="226"/>
      <c r="FN77" s="226"/>
      <c r="FO77" s="226"/>
      <c r="FP77" s="226"/>
      <c r="FQ77" s="226"/>
      <c r="FR77" s="226"/>
      <c r="FS77" s="226"/>
      <c r="FT77" s="226"/>
      <c r="FU77" s="226"/>
      <c r="FV77" s="226"/>
      <c r="FW77" s="226"/>
      <c r="FX77" s="226"/>
      <c r="FY77" s="226"/>
      <c r="FZ77" s="226"/>
      <c r="GA77" s="226"/>
      <c r="GB77" s="226"/>
      <c r="GC77" s="226"/>
      <c r="GD77" s="226"/>
      <c r="GE77" s="226"/>
      <c r="GF77" s="226"/>
      <c r="GG77" s="226"/>
      <c r="GH77" s="226"/>
      <c r="GI77" s="226"/>
      <c r="GJ77" s="226"/>
      <c r="GK77" s="226"/>
      <c r="GL77" s="226"/>
      <c r="GM77" s="226"/>
      <c r="GN77" s="226"/>
      <c r="GO77" s="226"/>
      <c r="GP77" s="226"/>
      <c r="GQ77" s="226"/>
      <c r="GR77" s="226"/>
      <c r="GS77" s="226"/>
      <c r="GT77" s="226"/>
      <c r="GU77" s="226"/>
      <c r="GV77" s="226"/>
      <c r="GW77" s="226"/>
      <c r="GX77" s="226"/>
      <c r="GY77" s="226"/>
      <c r="GZ77" s="226"/>
      <c r="HA77" s="226"/>
      <c r="HB77" s="226"/>
      <c r="HC77" s="226"/>
      <c r="HD77" s="226"/>
      <c r="HE77" s="226"/>
      <c r="HF77" s="226"/>
      <c r="HG77" s="226"/>
      <c r="HH77" s="226"/>
      <c r="HI77" s="226"/>
      <c r="HJ77" s="226"/>
      <c r="HK77" s="226"/>
      <c r="HL77" s="226"/>
      <c r="HM77" s="226"/>
      <c r="HN77" s="226"/>
      <c r="HO77" s="226"/>
      <c r="HP77" s="226"/>
      <c r="HQ77" s="226"/>
      <c r="HR77" s="226"/>
      <c r="HS77" s="226"/>
      <c r="HT77" s="226"/>
      <c r="HU77" s="226"/>
      <c r="HV77" s="226"/>
      <c r="HW77" s="226"/>
      <c r="HX77" s="226"/>
      <c r="HY77" s="226"/>
      <c r="HZ77" s="226"/>
    </row>
    <row r="78" s="205" customFormat="1" ht="24" customHeight="1" spans="1:234">
      <c r="A78" s="225"/>
      <c r="B78" s="226"/>
      <c r="C78" s="226"/>
      <c r="D78" s="227"/>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226"/>
      <c r="CD78" s="226"/>
      <c r="CE78" s="226"/>
      <c r="CF78" s="226"/>
      <c r="CG78" s="226"/>
      <c r="CH78" s="226"/>
      <c r="CI78" s="226"/>
      <c r="CJ78" s="226"/>
      <c r="CK78" s="226"/>
      <c r="CL78" s="226"/>
      <c r="CM78" s="226"/>
      <c r="CN78" s="226"/>
      <c r="CO78" s="226"/>
      <c r="CP78" s="226"/>
      <c r="CQ78" s="226"/>
      <c r="CR78" s="226"/>
      <c r="CS78" s="226"/>
      <c r="CT78" s="226"/>
      <c r="CU78" s="226"/>
      <c r="CV78" s="226"/>
      <c r="CW78" s="226"/>
      <c r="CX78" s="226"/>
      <c r="CY78" s="226"/>
      <c r="CZ78" s="226"/>
      <c r="DA78" s="226"/>
      <c r="DB78" s="226"/>
      <c r="DC78" s="22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c r="DZ78" s="226"/>
      <c r="EA78" s="226"/>
      <c r="EB78" s="226"/>
      <c r="EC78" s="226"/>
      <c r="ED78" s="226"/>
      <c r="EE78" s="226"/>
      <c r="EF78" s="226"/>
      <c r="EG78" s="226"/>
      <c r="EH78" s="226"/>
      <c r="EI78" s="226"/>
      <c r="EJ78" s="226"/>
      <c r="EK78" s="226"/>
      <c r="EL78" s="226"/>
      <c r="EM78" s="226"/>
      <c r="EN78" s="226"/>
      <c r="EO78" s="226"/>
      <c r="EP78" s="226"/>
      <c r="EQ78" s="226"/>
      <c r="ER78" s="226"/>
      <c r="ES78" s="226"/>
      <c r="ET78" s="226"/>
      <c r="EU78" s="226"/>
      <c r="EV78" s="226"/>
      <c r="EW78" s="226"/>
      <c r="EX78" s="226"/>
      <c r="EY78" s="226"/>
      <c r="EZ78" s="226"/>
      <c r="FA78" s="226"/>
      <c r="FB78" s="226"/>
      <c r="FC78" s="226"/>
      <c r="FD78" s="226"/>
      <c r="FE78" s="226"/>
      <c r="FF78" s="226"/>
      <c r="FG78" s="226"/>
      <c r="FH78" s="226"/>
      <c r="FI78" s="226"/>
      <c r="FJ78" s="226"/>
      <c r="FK78" s="226"/>
      <c r="FL78" s="226"/>
      <c r="FM78" s="226"/>
      <c r="FN78" s="226"/>
      <c r="FO78" s="226"/>
      <c r="FP78" s="226"/>
      <c r="FQ78" s="226"/>
      <c r="FR78" s="226"/>
      <c r="FS78" s="226"/>
      <c r="FT78" s="226"/>
      <c r="FU78" s="226"/>
      <c r="FV78" s="226"/>
      <c r="FW78" s="226"/>
      <c r="FX78" s="226"/>
      <c r="FY78" s="226"/>
      <c r="FZ78" s="226"/>
      <c r="GA78" s="226"/>
      <c r="GB78" s="226"/>
      <c r="GC78" s="226"/>
      <c r="GD78" s="226"/>
      <c r="GE78" s="226"/>
      <c r="GF78" s="226"/>
      <c r="GG78" s="226"/>
      <c r="GH78" s="226"/>
      <c r="GI78" s="226"/>
      <c r="GJ78" s="226"/>
      <c r="GK78" s="226"/>
      <c r="GL78" s="226"/>
      <c r="GM78" s="226"/>
      <c r="GN78" s="226"/>
      <c r="GO78" s="226"/>
      <c r="GP78" s="226"/>
      <c r="GQ78" s="226"/>
      <c r="GR78" s="226"/>
      <c r="GS78" s="226"/>
      <c r="GT78" s="226"/>
      <c r="GU78" s="226"/>
      <c r="GV78" s="226"/>
      <c r="GW78" s="226"/>
      <c r="GX78" s="226"/>
      <c r="GY78" s="226"/>
      <c r="GZ78" s="226"/>
      <c r="HA78" s="226"/>
      <c r="HB78" s="226"/>
      <c r="HC78" s="226"/>
      <c r="HD78" s="226"/>
      <c r="HE78" s="226"/>
      <c r="HF78" s="226"/>
      <c r="HG78" s="226"/>
      <c r="HH78" s="226"/>
      <c r="HI78" s="226"/>
      <c r="HJ78" s="226"/>
      <c r="HK78" s="226"/>
      <c r="HL78" s="226"/>
      <c r="HM78" s="226"/>
      <c r="HN78" s="226"/>
      <c r="HO78" s="226"/>
      <c r="HP78" s="226"/>
      <c r="HQ78" s="226"/>
      <c r="HR78" s="226"/>
      <c r="HS78" s="226"/>
      <c r="HT78" s="226"/>
      <c r="HU78" s="226"/>
      <c r="HV78" s="226"/>
      <c r="HW78" s="226"/>
      <c r="HX78" s="226"/>
      <c r="HY78" s="226"/>
      <c r="HZ78" s="226"/>
    </row>
    <row r="79" s="205" customFormat="1" ht="24" customHeight="1" spans="1:234">
      <c r="A79" s="225"/>
      <c r="B79" s="226"/>
      <c r="C79" s="226"/>
      <c r="D79" s="227"/>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c r="BZ79" s="226"/>
      <c r="CA79" s="226"/>
      <c r="CB79" s="226"/>
      <c r="CC79" s="226"/>
      <c r="CD79" s="226"/>
      <c r="CE79" s="226"/>
      <c r="CF79" s="226"/>
      <c r="CG79" s="226"/>
      <c r="CH79" s="226"/>
      <c r="CI79" s="226"/>
      <c r="CJ79" s="226"/>
      <c r="CK79" s="226"/>
      <c r="CL79" s="226"/>
      <c r="CM79" s="226"/>
      <c r="CN79" s="226"/>
      <c r="CO79" s="226"/>
      <c r="CP79" s="226"/>
      <c r="CQ79" s="226"/>
      <c r="CR79" s="226"/>
      <c r="CS79" s="226"/>
      <c r="CT79" s="226"/>
      <c r="CU79" s="226"/>
      <c r="CV79" s="226"/>
      <c r="CW79" s="226"/>
      <c r="CX79" s="226"/>
      <c r="CY79" s="226"/>
      <c r="CZ79" s="226"/>
      <c r="DA79" s="226"/>
      <c r="DB79" s="226"/>
      <c r="DC79" s="226"/>
      <c r="DD79" s="226"/>
      <c r="DE79" s="226"/>
      <c r="DF79" s="226"/>
      <c r="DG79" s="226"/>
      <c r="DH79" s="226"/>
      <c r="DI79" s="226"/>
      <c r="DJ79" s="226"/>
      <c r="DK79" s="226"/>
      <c r="DL79" s="226"/>
      <c r="DM79" s="226"/>
      <c r="DN79" s="226"/>
      <c r="DO79" s="226"/>
      <c r="DP79" s="226"/>
      <c r="DQ79" s="226"/>
      <c r="DR79" s="226"/>
      <c r="DS79" s="226"/>
      <c r="DT79" s="226"/>
      <c r="DU79" s="226"/>
      <c r="DV79" s="226"/>
      <c r="DW79" s="226"/>
      <c r="DX79" s="226"/>
      <c r="DY79" s="226"/>
      <c r="DZ79" s="226"/>
      <c r="EA79" s="226"/>
      <c r="EB79" s="226"/>
      <c r="EC79" s="226"/>
      <c r="ED79" s="226"/>
      <c r="EE79" s="226"/>
      <c r="EF79" s="226"/>
      <c r="EG79" s="226"/>
      <c r="EH79" s="226"/>
      <c r="EI79" s="226"/>
      <c r="EJ79" s="226"/>
      <c r="EK79" s="226"/>
      <c r="EL79" s="226"/>
      <c r="EM79" s="226"/>
      <c r="EN79" s="226"/>
      <c r="EO79" s="226"/>
      <c r="EP79" s="226"/>
      <c r="EQ79" s="226"/>
      <c r="ER79" s="226"/>
      <c r="ES79" s="226"/>
      <c r="ET79" s="226"/>
      <c r="EU79" s="226"/>
      <c r="EV79" s="226"/>
      <c r="EW79" s="226"/>
      <c r="EX79" s="226"/>
      <c r="EY79" s="226"/>
      <c r="EZ79" s="226"/>
      <c r="FA79" s="226"/>
      <c r="FB79" s="226"/>
      <c r="FC79" s="226"/>
      <c r="FD79" s="226"/>
      <c r="FE79" s="226"/>
      <c r="FF79" s="226"/>
      <c r="FG79" s="226"/>
      <c r="FH79" s="226"/>
      <c r="FI79" s="226"/>
      <c r="FJ79" s="226"/>
      <c r="FK79" s="226"/>
      <c r="FL79" s="226"/>
      <c r="FM79" s="226"/>
      <c r="FN79" s="226"/>
      <c r="FO79" s="226"/>
      <c r="FP79" s="226"/>
      <c r="FQ79" s="226"/>
      <c r="FR79" s="226"/>
      <c r="FS79" s="226"/>
      <c r="FT79" s="226"/>
      <c r="FU79" s="226"/>
      <c r="FV79" s="226"/>
      <c r="FW79" s="226"/>
      <c r="FX79" s="226"/>
      <c r="FY79" s="226"/>
      <c r="FZ79" s="226"/>
      <c r="GA79" s="226"/>
      <c r="GB79" s="226"/>
      <c r="GC79" s="226"/>
      <c r="GD79" s="226"/>
      <c r="GE79" s="226"/>
      <c r="GF79" s="226"/>
      <c r="GG79" s="226"/>
      <c r="GH79" s="226"/>
      <c r="GI79" s="226"/>
      <c r="GJ79" s="226"/>
      <c r="GK79" s="226"/>
      <c r="GL79" s="226"/>
      <c r="GM79" s="226"/>
      <c r="GN79" s="226"/>
      <c r="GO79" s="226"/>
      <c r="GP79" s="226"/>
      <c r="GQ79" s="226"/>
      <c r="GR79" s="226"/>
      <c r="GS79" s="226"/>
      <c r="GT79" s="226"/>
      <c r="GU79" s="226"/>
      <c r="GV79" s="226"/>
      <c r="GW79" s="226"/>
      <c r="GX79" s="226"/>
      <c r="GY79" s="226"/>
      <c r="GZ79" s="226"/>
      <c r="HA79" s="226"/>
      <c r="HB79" s="226"/>
      <c r="HC79" s="226"/>
      <c r="HD79" s="226"/>
      <c r="HE79" s="226"/>
      <c r="HF79" s="226"/>
      <c r="HG79" s="226"/>
      <c r="HH79" s="226"/>
      <c r="HI79" s="226"/>
      <c r="HJ79" s="226"/>
      <c r="HK79" s="226"/>
      <c r="HL79" s="226"/>
      <c r="HM79" s="226"/>
      <c r="HN79" s="226"/>
      <c r="HO79" s="226"/>
      <c r="HP79" s="226"/>
      <c r="HQ79" s="226"/>
      <c r="HR79" s="226"/>
      <c r="HS79" s="226"/>
      <c r="HT79" s="226"/>
      <c r="HU79" s="226"/>
      <c r="HV79" s="226"/>
      <c r="HW79" s="226"/>
      <c r="HX79" s="226"/>
      <c r="HY79" s="226"/>
      <c r="HZ79" s="226"/>
    </row>
    <row r="80" s="205" customFormat="1" ht="24" customHeight="1" spans="1:234">
      <c r="A80" s="225"/>
      <c r="B80" s="226"/>
      <c r="C80" s="226"/>
      <c r="D80" s="227"/>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c r="BS80" s="226"/>
      <c r="BT80" s="226"/>
      <c r="BU80" s="226"/>
      <c r="BV80" s="226"/>
      <c r="BW80" s="226"/>
      <c r="BX80" s="226"/>
      <c r="BY80" s="226"/>
      <c r="BZ80" s="226"/>
      <c r="CA80" s="226"/>
      <c r="CB80" s="226"/>
      <c r="CC80" s="226"/>
      <c r="CD80" s="226"/>
      <c r="CE80" s="226"/>
      <c r="CF80" s="226"/>
      <c r="CG80" s="226"/>
      <c r="CH80" s="226"/>
      <c r="CI80" s="226"/>
      <c r="CJ80" s="226"/>
      <c r="CK80" s="226"/>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G80" s="226"/>
      <c r="FH80" s="226"/>
      <c r="FI80" s="226"/>
      <c r="FJ80" s="226"/>
      <c r="FK80" s="226"/>
      <c r="FL80" s="226"/>
      <c r="FM80" s="226"/>
      <c r="FN80" s="226"/>
      <c r="FO80" s="226"/>
      <c r="FP80" s="226"/>
      <c r="FQ80" s="226"/>
      <c r="FR80" s="226"/>
      <c r="FS80" s="226"/>
      <c r="FT80" s="226"/>
      <c r="FU80" s="226"/>
      <c r="FV80" s="226"/>
      <c r="FW80" s="226"/>
      <c r="FX80" s="226"/>
      <c r="FY80" s="226"/>
      <c r="FZ80" s="226"/>
      <c r="GA80" s="226"/>
      <c r="GB80" s="226"/>
      <c r="GC80" s="226"/>
      <c r="GD80" s="226"/>
      <c r="GE80" s="226"/>
      <c r="GF80" s="226"/>
      <c r="GG80" s="226"/>
      <c r="GH80" s="226"/>
      <c r="GI80" s="226"/>
      <c r="GJ80" s="226"/>
      <c r="GK80" s="226"/>
      <c r="GL80" s="226"/>
      <c r="GM80" s="226"/>
      <c r="GN80" s="226"/>
      <c r="GO80" s="226"/>
      <c r="GP80" s="226"/>
      <c r="GQ80" s="226"/>
      <c r="GR80" s="226"/>
      <c r="GS80" s="226"/>
      <c r="GT80" s="226"/>
      <c r="GU80" s="226"/>
      <c r="GV80" s="226"/>
      <c r="GW80" s="226"/>
      <c r="GX80" s="226"/>
      <c r="GY80" s="226"/>
      <c r="GZ80" s="226"/>
      <c r="HA80" s="226"/>
      <c r="HB80" s="226"/>
      <c r="HC80" s="226"/>
      <c r="HD80" s="226"/>
      <c r="HE80" s="226"/>
      <c r="HF80" s="226"/>
      <c r="HG80" s="226"/>
      <c r="HH80" s="226"/>
      <c r="HI80" s="226"/>
      <c r="HJ80" s="226"/>
      <c r="HK80" s="226"/>
      <c r="HL80" s="226"/>
      <c r="HM80" s="226"/>
      <c r="HN80" s="226"/>
      <c r="HO80" s="226"/>
      <c r="HP80" s="226"/>
      <c r="HQ80" s="226"/>
      <c r="HR80" s="226"/>
      <c r="HS80" s="226"/>
      <c r="HT80" s="226"/>
      <c r="HU80" s="226"/>
      <c r="HV80" s="226"/>
      <c r="HW80" s="226"/>
      <c r="HX80" s="226"/>
      <c r="HY80" s="226"/>
      <c r="HZ80" s="226"/>
    </row>
    <row r="81" s="205" customFormat="1" ht="24" customHeight="1" spans="1:234">
      <c r="A81" s="225"/>
      <c r="B81" s="226"/>
      <c r="C81" s="226"/>
      <c r="D81" s="227"/>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6"/>
      <c r="CR81" s="226"/>
      <c r="CS81" s="226"/>
      <c r="CT81" s="226"/>
      <c r="CU81" s="226"/>
      <c r="CV81" s="226"/>
      <c r="CW81" s="226"/>
      <c r="CX81" s="226"/>
      <c r="CY81" s="226"/>
      <c r="CZ81" s="226"/>
      <c r="DA81" s="226"/>
      <c r="DB81" s="226"/>
      <c r="DC81" s="226"/>
      <c r="DD81" s="226"/>
      <c r="DE81" s="226"/>
      <c r="DF81" s="226"/>
      <c r="DG81" s="226"/>
      <c r="DH81" s="226"/>
      <c r="DI81" s="226"/>
      <c r="DJ81" s="226"/>
      <c r="DK81" s="226"/>
      <c r="DL81" s="226"/>
      <c r="DM81" s="226"/>
      <c r="DN81" s="226"/>
      <c r="DO81" s="226"/>
      <c r="DP81" s="226"/>
      <c r="DQ81" s="226"/>
      <c r="DR81" s="226"/>
      <c r="DS81" s="226"/>
      <c r="DT81" s="226"/>
      <c r="DU81" s="226"/>
      <c r="DV81" s="226"/>
      <c r="DW81" s="226"/>
      <c r="DX81" s="226"/>
      <c r="DY81" s="226"/>
      <c r="DZ81" s="226"/>
      <c r="EA81" s="226"/>
      <c r="EB81" s="226"/>
      <c r="EC81" s="226"/>
      <c r="ED81" s="226"/>
      <c r="EE81" s="226"/>
      <c r="EF81" s="226"/>
      <c r="EG81" s="226"/>
      <c r="EH81" s="226"/>
      <c r="EI81" s="226"/>
      <c r="EJ81" s="226"/>
      <c r="EK81" s="226"/>
      <c r="EL81" s="226"/>
      <c r="EM81" s="226"/>
      <c r="EN81" s="226"/>
      <c r="EO81" s="226"/>
      <c r="EP81" s="226"/>
      <c r="EQ81" s="226"/>
      <c r="ER81" s="226"/>
      <c r="ES81" s="226"/>
      <c r="ET81" s="226"/>
      <c r="EU81" s="226"/>
      <c r="EV81" s="226"/>
      <c r="EW81" s="226"/>
      <c r="EX81" s="226"/>
      <c r="EY81" s="226"/>
      <c r="EZ81" s="226"/>
      <c r="FA81" s="226"/>
      <c r="FB81" s="226"/>
      <c r="FC81" s="226"/>
      <c r="FD81" s="226"/>
      <c r="FE81" s="226"/>
      <c r="FF81" s="226"/>
      <c r="FG81" s="226"/>
      <c r="FH81" s="226"/>
      <c r="FI81" s="226"/>
      <c r="FJ81" s="226"/>
      <c r="FK81" s="226"/>
      <c r="FL81" s="226"/>
      <c r="FM81" s="226"/>
      <c r="FN81" s="226"/>
      <c r="FO81" s="226"/>
      <c r="FP81" s="226"/>
      <c r="FQ81" s="226"/>
      <c r="FR81" s="226"/>
      <c r="FS81" s="226"/>
      <c r="FT81" s="226"/>
      <c r="FU81" s="226"/>
      <c r="FV81" s="226"/>
      <c r="FW81" s="226"/>
      <c r="FX81" s="226"/>
      <c r="FY81" s="226"/>
      <c r="FZ81" s="226"/>
      <c r="GA81" s="226"/>
      <c r="GB81" s="226"/>
      <c r="GC81" s="226"/>
      <c r="GD81" s="226"/>
      <c r="GE81" s="226"/>
      <c r="GF81" s="226"/>
      <c r="GG81" s="226"/>
      <c r="GH81" s="226"/>
      <c r="GI81" s="226"/>
      <c r="GJ81" s="226"/>
      <c r="GK81" s="226"/>
      <c r="GL81" s="226"/>
      <c r="GM81" s="226"/>
      <c r="GN81" s="226"/>
      <c r="GO81" s="226"/>
      <c r="GP81" s="226"/>
      <c r="GQ81" s="226"/>
      <c r="GR81" s="226"/>
      <c r="GS81" s="226"/>
      <c r="GT81" s="226"/>
      <c r="GU81" s="226"/>
      <c r="GV81" s="226"/>
      <c r="GW81" s="226"/>
      <c r="GX81" s="226"/>
      <c r="GY81" s="226"/>
      <c r="GZ81" s="226"/>
      <c r="HA81" s="226"/>
      <c r="HB81" s="226"/>
      <c r="HC81" s="226"/>
      <c r="HD81" s="226"/>
      <c r="HE81" s="226"/>
      <c r="HF81" s="226"/>
      <c r="HG81" s="226"/>
      <c r="HH81" s="226"/>
      <c r="HI81" s="226"/>
      <c r="HJ81" s="226"/>
      <c r="HK81" s="226"/>
      <c r="HL81" s="226"/>
      <c r="HM81" s="226"/>
      <c r="HN81" s="226"/>
      <c r="HO81" s="226"/>
      <c r="HP81" s="226"/>
      <c r="HQ81" s="226"/>
      <c r="HR81" s="226"/>
      <c r="HS81" s="226"/>
      <c r="HT81" s="226"/>
      <c r="HU81" s="226"/>
      <c r="HV81" s="226"/>
      <c r="HW81" s="226"/>
      <c r="HX81" s="226"/>
      <c r="HY81" s="226"/>
      <c r="HZ81" s="226"/>
    </row>
    <row r="82" s="205" customFormat="1" ht="24" customHeight="1" spans="1:234">
      <c r="A82" s="225"/>
      <c r="B82" s="226"/>
      <c r="C82" s="226"/>
      <c r="D82" s="227"/>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c r="DU82" s="226"/>
      <c r="DV82" s="226"/>
      <c r="DW82" s="226"/>
      <c r="DX82" s="226"/>
      <c r="DY82" s="226"/>
      <c r="DZ82" s="226"/>
      <c r="EA82" s="226"/>
      <c r="EB82" s="226"/>
      <c r="EC82" s="226"/>
      <c r="ED82" s="226"/>
      <c r="EE82" s="226"/>
      <c r="EF82" s="226"/>
      <c r="EG82" s="226"/>
      <c r="EH82" s="226"/>
      <c r="EI82" s="226"/>
      <c r="EJ82" s="226"/>
      <c r="EK82" s="226"/>
      <c r="EL82" s="226"/>
      <c r="EM82" s="226"/>
      <c r="EN82" s="226"/>
      <c r="EO82" s="226"/>
      <c r="EP82" s="226"/>
      <c r="EQ82" s="226"/>
      <c r="ER82" s="226"/>
      <c r="ES82" s="226"/>
      <c r="ET82" s="226"/>
      <c r="EU82" s="226"/>
      <c r="EV82" s="226"/>
      <c r="EW82" s="226"/>
      <c r="EX82" s="226"/>
      <c r="EY82" s="226"/>
      <c r="EZ82" s="226"/>
      <c r="FA82" s="226"/>
      <c r="FB82" s="226"/>
      <c r="FC82" s="226"/>
      <c r="FD82" s="226"/>
      <c r="FE82" s="226"/>
      <c r="FF82" s="226"/>
      <c r="FG82" s="226"/>
      <c r="FH82" s="226"/>
      <c r="FI82" s="226"/>
      <c r="FJ82" s="226"/>
      <c r="FK82" s="226"/>
      <c r="FL82" s="226"/>
      <c r="FM82" s="226"/>
      <c r="FN82" s="226"/>
      <c r="FO82" s="226"/>
      <c r="FP82" s="226"/>
      <c r="FQ82" s="226"/>
      <c r="FR82" s="226"/>
      <c r="FS82" s="226"/>
      <c r="FT82" s="226"/>
      <c r="FU82" s="226"/>
      <c r="FV82" s="226"/>
      <c r="FW82" s="226"/>
      <c r="FX82" s="226"/>
      <c r="FY82" s="226"/>
      <c r="FZ82" s="226"/>
      <c r="GA82" s="226"/>
      <c r="GB82" s="226"/>
      <c r="GC82" s="226"/>
      <c r="GD82" s="226"/>
      <c r="GE82" s="226"/>
      <c r="GF82" s="226"/>
      <c r="GG82" s="226"/>
      <c r="GH82" s="226"/>
      <c r="GI82" s="226"/>
      <c r="GJ82" s="226"/>
      <c r="GK82" s="226"/>
      <c r="GL82" s="226"/>
      <c r="GM82" s="226"/>
      <c r="GN82" s="226"/>
      <c r="GO82" s="226"/>
      <c r="GP82" s="226"/>
      <c r="GQ82" s="226"/>
      <c r="GR82" s="226"/>
      <c r="GS82" s="226"/>
      <c r="GT82" s="226"/>
      <c r="GU82" s="226"/>
      <c r="GV82" s="226"/>
      <c r="GW82" s="226"/>
      <c r="GX82" s="226"/>
      <c r="GY82" s="226"/>
      <c r="GZ82" s="226"/>
      <c r="HA82" s="226"/>
      <c r="HB82" s="226"/>
      <c r="HC82" s="226"/>
      <c r="HD82" s="226"/>
      <c r="HE82" s="226"/>
      <c r="HF82" s="226"/>
      <c r="HG82" s="226"/>
      <c r="HH82" s="226"/>
      <c r="HI82" s="226"/>
      <c r="HJ82" s="226"/>
      <c r="HK82" s="226"/>
      <c r="HL82" s="226"/>
      <c r="HM82" s="226"/>
      <c r="HN82" s="226"/>
      <c r="HO82" s="226"/>
      <c r="HP82" s="226"/>
      <c r="HQ82" s="226"/>
      <c r="HR82" s="226"/>
      <c r="HS82" s="226"/>
      <c r="HT82" s="226"/>
      <c r="HU82" s="226"/>
      <c r="HV82" s="226"/>
      <c r="HW82" s="226"/>
      <c r="HX82" s="226"/>
      <c r="HY82" s="226"/>
      <c r="HZ82" s="226"/>
    </row>
    <row r="83" s="205" customFormat="1" ht="24" customHeight="1" spans="1:234">
      <c r="A83" s="225"/>
      <c r="B83" s="226"/>
      <c r="C83" s="226"/>
      <c r="D83" s="227"/>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6"/>
      <c r="CR83" s="226"/>
      <c r="CS83" s="226"/>
      <c r="CT83" s="226"/>
      <c r="CU83" s="226"/>
      <c r="CV83" s="226"/>
      <c r="CW83" s="226"/>
      <c r="CX83" s="226"/>
      <c r="CY83" s="226"/>
      <c r="CZ83" s="226"/>
      <c r="DA83" s="226"/>
      <c r="DB83" s="226"/>
      <c r="DC83" s="226"/>
      <c r="DD83" s="226"/>
      <c r="DE83" s="226"/>
      <c r="DF83" s="226"/>
      <c r="DG83" s="226"/>
      <c r="DH83" s="226"/>
      <c r="DI83" s="226"/>
      <c r="DJ83" s="226"/>
      <c r="DK83" s="226"/>
      <c r="DL83" s="226"/>
      <c r="DM83" s="226"/>
      <c r="DN83" s="226"/>
      <c r="DO83" s="226"/>
      <c r="DP83" s="226"/>
      <c r="DQ83" s="226"/>
      <c r="DR83" s="226"/>
      <c r="DS83" s="226"/>
      <c r="DT83" s="226"/>
      <c r="DU83" s="226"/>
      <c r="DV83" s="226"/>
      <c r="DW83" s="226"/>
      <c r="DX83" s="226"/>
      <c r="DY83" s="226"/>
      <c r="DZ83" s="226"/>
      <c r="EA83" s="226"/>
      <c r="EB83" s="226"/>
      <c r="EC83" s="226"/>
      <c r="ED83" s="226"/>
      <c r="EE83" s="226"/>
      <c r="EF83" s="226"/>
      <c r="EG83" s="226"/>
      <c r="EH83" s="226"/>
      <c r="EI83" s="226"/>
      <c r="EJ83" s="226"/>
      <c r="EK83" s="226"/>
      <c r="EL83" s="226"/>
      <c r="EM83" s="226"/>
      <c r="EN83" s="226"/>
      <c r="EO83" s="226"/>
      <c r="EP83" s="226"/>
      <c r="EQ83" s="226"/>
      <c r="ER83" s="226"/>
      <c r="ES83" s="226"/>
      <c r="ET83" s="226"/>
      <c r="EU83" s="226"/>
      <c r="EV83" s="226"/>
      <c r="EW83" s="226"/>
      <c r="EX83" s="226"/>
      <c r="EY83" s="226"/>
      <c r="EZ83" s="226"/>
      <c r="FA83" s="226"/>
      <c r="FB83" s="226"/>
      <c r="FC83" s="226"/>
      <c r="FD83" s="226"/>
      <c r="FE83" s="226"/>
      <c r="FF83" s="226"/>
      <c r="FG83" s="226"/>
      <c r="FH83" s="226"/>
      <c r="FI83" s="226"/>
      <c r="FJ83" s="226"/>
      <c r="FK83" s="226"/>
      <c r="FL83" s="226"/>
      <c r="FM83" s="226"/>
      <c r="FN83" s="226"/>
      <c r="FO83" s="226"/>
      <c r="FP83" s="226"/>
      <c r="FQ83" s="226"/>
      <c r="FR83" s="226"/>
      <c r="FS83" s="226"/>
      <c r="FT83" s="226"/>
      <c r="FU83" s="226"/>
      <c r="FV83" s="226"/>
      <c r="FW83" s="226"/>
      <c r="FX83" s="226"/>
      <c r="FY83" s="226"/>
      <c r="FZ83" s="226"/>
      <c r="GA83" s="226"/>
      <c r="GB83" s="226"/>
      <c r="GC83" s="226"/>
      <c r="GD83" s="226"/>
      <c r="GE83" s="226"/>
      <c r="GF83" s="226"/>
      <c r="GG83" s="226"/>
      <c r="GH83" s="226"/>
      <c r="GI83" s="226"/>
      <c r="GJ83" s="226"/>
      <c r="GK83" s="226"/>
      <c r="GL83" s="226"/>
      <c r="GM83" s="226"/>
      <c r="GN83" s="226"/>
      <c r="GO83" s="226"/>
      <c r="GP83" s="226"/>
      <c r="GQ83" s="226"/>
      <c r="GR83" s="226"/>
      <c r="GS83" s="226"/>
      <c r="GT83" s="226"/>
      <c r="GU83" s="226"/>
      <c r="GV83" s="226"/>
      <c r="GW83" s="226"/>
      <c r="GX83" s="226"/>
      <c r="GY83" s="226"/>
      <c r="GZ83" s="226"/>
      <c r="HA83" s="226"/>
      <c r="HB83" s="226"/>
      <c r="HC83" s="226"/>
      <c r="HD83" s="226"/>
      <c r="HE83" s="226"/>
      <c r="HF83" s="226"/>
      <c r="HG83" s="226"/>
      <c r="HH83" s="226"/>
      <c r="HI83" s="226"/>
      <c r="HJ83" s="226"/>
      <c r="HK83" s="226"/>
      <c r="HL83" s="226"/>
      <c r="HM83" s="226"/>
      <c r="HN83" s="226"/>
      <c r="HO83" s="226"/>
      <c r="HP83" s="226"/>
      <c r="HQ83" s="226"/>
      <c r="HR83" s="226"/>
      <c r="HS83" s="226"/>
      <c r="HT83" s="226"/>
      <c r="HU83" s="226"/>
      <c r="HV83" s="226"/>
      <c r="HW83" s="226"/>
      <c r="HX83" s="226"/>
      <c r="HY83" s="226"/>
      <c r="HZ83" s="226"/>
    </row>
    <row r="84" s="205" customFormat="1" ht="24" customHeight="1" spans="1:234">
      <c r="A84" s="225"/>
      <c r="B84" s="226"/>
      <c r="C84" s="226"/>
      <c r="D84" s="227"/>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c r="BS84" s="226"/>
      <c r="BT84" s="226"/>
      <c r="BU84" s="226"/>
      <c r="BV84" s="226"/>
      <c r="BW84" s="226"/>
      <c r="BX84" s="226"/>
      <c r="BY84" s="226"/>
      <c r="BZ84" s="226"/>
      <c r="CA84" s="226"/>
      <c r="CB84" s="226"/>
      <c r="CC84" s="226"/>
      <c r="CD84" s="226"/>
      <c r="CE84" s="226"/>
      <c r="CF84" s="226"/>
      <c r="CG84" s="226"/>
      <c r="CH84" s="226"/>
      <c r="CI84" s="226"/>
      <c r="CJ84" s="226"/>
      <c r="CK84" s="226"/>
      <c r="CL84" s="226"/>
      <c r="CM84" s="226"/>
      <c r="CN84" s="226"/>
      <c r="CO84" s="226"/>
      <c r="CP84" s="226"/>
      <c r="CQ84" s="226"/>
      <c r="CR84" s="226"/>
      <c r="CS84" s="226"/>
      <c r="CT84" s="226"/>
      <c r="CU84" s="226"/>
      <c r="CV84" s="226"/>
      <c r="CW84" s="226"/>
      <c r="CX84" s="226"/>
      <c r="CY84" s="226"/>
      <c r="CZ84" s="226"/>
      <c r="DA84" s="226"/>
      <c r="DB84" s="226"/>
      <c r="DC84" s="226"/>
      <c r="DD84" s="226"/>
      <c r="DE84" s="226"/>
      <c r="DF84" s="226"/>
      <c r="DG84" s="226"/>
      <c r="DH84" s="226"/>
      <c r="DI84" s="226"/>
      <c r="DJ84" s="226"/>
      <c r="DK84" s="226"/>
      <c r="DL84" s="226"/>
      <c r="DM84" s="226"/>
      <c r="DN84" s="226"/>
      <c r="DO84" s="226"/>
      <c r="DP84" s="226"/>
      <c r="DQ84" s="226"/>
      <c r="DR84" s="226"/>
      <c r="DS84" s="226"/>
      <c r="DT84" s="226"/>
      <c r="DU84" s="226"/>
      <c r="DV84" s="226"/>
      <c r="DW84" s="226"/>
      <c r="DX84" s="226"/>
      <c r="DY84" s="226"/>
      <c r="DZ84" s="226"/>
      <c r="EA84" s="226"/>
      <c r="EB84" s="226"/>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226"/>
      <c r="FE84" s="226"/>
      <c r="FF84" s="226"/>
      <c r="FG84" s="226"/>
      <c r="FH84" s="226"/>
      <c r="FI84" s="226"/>
      <c r="FJ84" s="226"/>
      <c r="FK84" s="226"/>
      <c r="FL84" s="226"/>
      <c r="FM84" s="226"/>
      <c r="FN84" s="226"/>
      <c r="FO84" s="226"/>
      <c r="FP84" s="226"/>
      <c r="FQ84" s="226"/>
      <c r="FR84" s="226"/>
      <c r="FS84" s="226"/>
      <c r="FT84" s="226"/>
      <c r="FU84" s="226"/>
      <c r="FV84" s="226"/>
      <c r="FW84" s="226"/>
      <c r="FX84" s="226"/>
      <c r="FY84" s="226"/>
      <c r="FZ84" s="226"/>
      <c r="GA84" s="226"/>
      <c r="GB84" s="226"/>
      <c r="GC84" s="226"/>
      <c r="GD84" s="226"/>
      <c r="GE84" s="226"/>
      <c r="GF84" s="226"/>
      <c r="GG84" s="226"/>
      <c r="GH84" s="226"/>
      <c r="GI84" s="226"/>
      <c r="GJ84" s="226"/>
      <c r="GK84" s="226"/>
      <c r="GL84" s="226"/>
      <c r="GM84" s="226"/>
      <c r="GN84" s="226"/>
      <c r="GO84" s="226"/>
      <c r="GP84" s="226"/>
      <c r="GQ84" s="226"/>
      <c r="GR84" s="226"/>
      <c r="GS84" s="226"/>
      <c r="GT84" s="226"/>
      <c r="GU84" s="226"/>
      <c r="GV84" s="226"/>
      <c r="GW84" s="226"/>
      <c r="GX84" s="226"/>
      <c r="GY84" s="226"/>
      <c r="GZ84" s="226"/>
      <c r="HA84" s="226"/>
      <c r="HB84" s="226"/>
      <c r="HC84" s="226"/>
      <c r="HD84" s="226"/>
      <c r="HE84" s="226"/>
      <c r="HF84" s="226"/>
      <c r="HG84" s="226"/>
      <c r="HH84" s="226"/>
      <c r="HI84" s="226"/>
      <c r="HJ84" s="226"/>
      <c r="HK84" s="226"/>
      <c r="HL84" s="226"/>
      <c r="HM84" s="226"/>
      <c r="HN84" s="226"/>
      <c r="HO84" s="226"/>
      <c r="HP84" s="226"/>
      <c r="HQ84" s="226"/>
      <c r="HR84" s="226"/>
      <c r="HS84" s="226"/>
      <c r="HT84" s="226"/>
      <c r="HU84" s="226"/>
      <c r="HV84" s="226"/>
      <c r="HW84" s="226"/>
      <c r="HX84" s="226"/>
      <c r="HY84" s="226"/>
      <c r="HZ84" s="226"/>
    </row>
    <row r="85" s="205" customFormat="1" ht="24" customHeight="1" spans="1:234">
      <c r="A85" s="225"/>
      <c r="B85" s="226"/>
      <c r="C85" s="226"/>
      <c r="D85" s="227"/>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c r="DU85" s="226"/>
      <c r="DV85" s="226"/>
      <c r="DW85" s="226"/>
      <c r="DX85" s="226"/>
      <c r="DY85" s="226"/>
      <c r="DZ85" s="226"/>
      <c r="EA85" s="226"/>
      <c r="EB85" s="226"/>
      <c r="EC85" s="226"/>
      <c r="ED85" s="226"/>
      <c r="EE85" s="226"/>
      <c r="EF85" s="226"/>
      <c r="EG85" s="226"/>
      <c r="EH85" s="226"/>
      <c r="EI85" s="226"/>
      <c r="EJ85" s="226"/>
      <c r="EK85" s="226"/>
      <c r="EL85" s="226"/>
      <c r="EM85" s="226"/>
      <c r="EN85" s="226"/>
      <c r="EO85" s="226"/>
      <c r="EP85" s="226"/>
      <c r="EQ85" s="226"/>
      <c r="ER85" s="226"/>
      <c r="ES85" s="226"/>
      <c r="ET85" s="226"/>
      <c r="EU85" s="226"/>
      <c r="EV85" s="226"/>
      <c r="EW85" s="226"/>
      <c r="EX85" s="226"/>
      <c r="EY85" s="226"/>
      <c r="EZ85" s="226"/>
      <c r="FA85" s="226"/>
      <c r="FB85" s="226"/>
      <c r="FC85" s="226"/>
      <c r="FD85" s="226"/>
      <c r="FE85" s="226"/>
      <c r="FF85" s="226"/>
      <c r="FG85" s="226"/>
      <c r="FH85" s="226"/>
      <c r="FI85" s="226"/>
      <c r="FJ85" s="226"/>
      <c r="FK85" s="226"/>
      <c r="FL85" s="226"/>
      <c r="FM85" s="226"/>
      <c r="FN85" s="226"/>
      <c r="FO85" s="226"/>
      <c r="FP85" s="226"/>
      <c r="FQ85" s="226"/>
      <c r="FR85" s="226"/>
      <c r="FS85" s="226"/>
      <c r="FT85" s="226"/>
      <c r="FU85" s="226"/>
      <c r="FV85" s="226"/>
      <c r="FW85" s="226"/>
      <c r="FX85" s="226"/>
      <c r="FY85" s="226"/>
      <c r="FZ85" s="226"/>
      <c r="GA85" s="226"/>
      <c r="GB85" s="226"/>
      <c r="GC85" s="226"/>
      <c r="GD85" s="226"/>
      <c r="GE85" s="226"/>
      <c r="GF85" s="226"/>
      <c r="GG85" s="226"/>
      <c r="GH85" s="226"/>
      <c r="GI85" s="226"/>
      <c r="GJ85" s="226"/>
      <c r="GK85" s="226"/>
      <c r="GL85" s="226"/>
      <c r="GM85" s="226"/>
      <c r="GN85" s="226"/>
      <c r="GO85" s="226"/>
      <c r="GP85" s="226"/>
      <c r="GQ85" s="226"/>
      <c r="GR85" s="226"/>
      <c r="GS85" s="226"/>
      <c r="GT85" s="226"/>
      <c r="GU85" s="226"/>
      <c r="GV85" s="226"/>
      <c r="GW85" s="226"/>
      <c r="GX85" s="226"/>
      <c r="GY85" s="226"/>
      <c r="GZ85" s="226"/>
      <c r="HA85" s="226"/>
      <c r="HB85" s="226"/>
      <c r="HC85" s="226"/>
      <c r="HD85" s="226"/>
      <c r="HE85" s="226"/>
      <c r="HF85" s="226"/>
      <c r="HG85" s="226"/>
      <c r="HH85" s="226"/>
      <c r="HI85" s="226"/>
      <c r="HJ85" s="226"/>
      <c r="HK85" s="226"/>
      <c r="HL85" s="226"/>
      <c r="HM85" s="226"/>
      <c r="HN85" s="226"/>
      <c r="HO85" s="226"/>
      <c r="HP85" s="226"/>
      <c r="HQ85" s="226"/>
      <c r="HR85" s="226"/>
      <c r="HS85" s="226"/>
      <c r="HT85" s="226"/>
      <c r="HU85" s="226"/>
      <c r="HV85" s="226"/>
      <c r="HW85" s="226"/>
      <c r="HX85" s="226"/>
      <c r="HY85" s="226"/>
      <c r="HZ85" s="226"/>
    </row>
    <row r="86" s="205" customFormat="1" ht="24" customHeight="1" spans="1:234">
      <c r="A86" s="225"/>
      <c r="B86" s="226"/>
      <c r="C86" s="226"/>
      <c r="D86" s="227"/>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c r="DP86" s="226"/>
      <c r="DQ86" s="226"/>
      <c r="DR86" s="226"/>
      <c r="DS86" s="226"/>
      <c r="DT86" s="226"/>
      <c r="DU86" s="226"/>
      <c r="DV86" s="226"/>
      <c r="DW86" s="226"/>
      <c r="DX86" s="226"/>
      <c r="DY86" s="226"/>
      <c r="DZ86" s="226"/>
      <c r="EA86" s="226"/>
      <c r="EB86" s="226"/>
      <c r="EC86" s="226"/>
      <c r="ED86" s="226"/>
      <c r="EE86" s="226"/>
      <c r="EF86" s="226"/>
      <c r="EG86" s="226"/>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26"/>
      <c r="FK86" s="226"/>
      <c r="FL86" s="226"/>
      <c r="FM86" s="226"/>
      <c r="FN86" s="226"/>
      <c r="FO86" s="226"/>
      <c r="FP86" s="226"/>
      <c r="FQ86" s="226"/>
      <c r="FR86" s="226"/>
      <c r="FS86" s="226"/>
      <c r="FT86" s="226"/>
      <c r="FU86" s="226"/>
      <c r="FV86" s="226"/>
      <c r="FW86" s="226"/>
      <c r="FX86" s="226"/>
      <c r="FY86" s="226"/>
      <c r="FZ86" s="226"/>
      <c r="GA86" s="226"/>
      <c r="GB86" s="226"/>
      <c r="GC86" s="226"/>
      <c r="GD86" s="226"/>
      <c r="GE86" s="226"/>
      <c r="GF86" s="226"/>
      <c r="GG86" s="226"/>
      <c r="GH86" s="226"/>
      <c r="GI86" s="226"/>
      <c r="GJ86" s="226"/>
      <c r="GK86" s="226"/>
      <c r="GL86" s="226"/>
      <c r="GM86" s="226"/>
      <c r="GN86" s="226"/>
      <c r="GO86" s="226"/>
      <c r="GP86" s="226"/>
      <c r="GQ86" s="226"/>
      <c r="GR86" s="226"/>
      <c r="GS86" s="226"/>
      <c r="GT86" s="226"/>
      <c r="GU86" s="226"/>
      <c r="GV86" s="226"/>
      <c r="GW86" s="226"/>
      <c r="GX86" s="226"/>
      <c r="GY86" s="226"/>
      <c r="GZ86" s="226"/>
      <c r="HA86" s="226"/>
      <c r="HB86" s="226"/>
      <c r="HC86" s="226"/>
      <c r="HD86" s="226"/>
      <c r="HE86" s="226"/>
      <c r="HF86" s="226"/>
      <c r="HG86" s="226"/>
      <c r="HH86" s="226"/>
      <c r="HI86" s="226"/>
      <c r="HJ86" s="226"/>
      <c r="HK86" s="226"/>
      <c r="HL86" s="226"/>
      <c r="HM86" s="226"/>
      <c r="HN86" s="226"/>
      <c r="HO86" s="226"/>
      <c r="HP86" s="226"/>
      <c r="HQ86" s="226"/>
      <c r="HR86" s="226"/>
      <c r="HS86" s="226"/>
      <c r="HT86" s="226"/>
      <c r="HU86" s="226"/>
      <c r="HV86" s="226"/>
      <c r="HW86" s="226"/>
      <c r="HX86" s="226"/>
      <c r="HY86" s="226"/>
      <c r="HZ86" s="226"/>
    </row>
    <row r="87" s="205" customFormat="1" ht="24" customHeight="1" spans="1:234">
      <c r="A87" s="225"/>
      <c r="B87" s="226"/>
      <c r="C87" s="226"/>
      <c r="D87" s="227"/>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6"/>
      <c r="CQ87" s="226"/>
      <c r="CR87" s="226"/>
      <c r="CS87" s="226"/>
      <c r="CT87" s="226"/>
      <c r="CU87" s="226"/>
      <c r="CV87" s="226"/>
      <c r="CW87" s="226"/>
      <c r="CX87" s="226"/>
      <c r="CY87" s="226"/>
      <c r="CZ87" s="226"/>
      <c r="DA87" s="226"/>
      <c r="DB87" s="226"/>
      <c r="DC87" s="226"/>
      <c r="DD87" s="226"/>
      <c r="DE87" s="226"/>
      <c r="DF87" s="226"/>
      <c r="DG87" s="226"/>
      <c r="DH87" s="226"/>
      <c r="DI87" s="226"/>
      <c r="DJ87" s="226"/>
      <c r="DK87" s="226"/>
      <c r="DL87" s="226"/>
      <c r="DM87" s="226"/>
      <c r="DN87" s="226"/>
      <c r="DO87" s="226"/>
      <c r="DP87" s="226"/>
      <c r="DQ87" s="226"/>
      <c r="DR87" s="226"/>
      <c r="DS87" s="226"/>
      <c r="DT87" s="226"/>
      <c r="DU87" s="226"/>
      <c r="DV87" s="226"/>
      <c r="DW87" s="226"/>
      <c r="DX87" s="226"/>
      <c r="DY87" s="226"/>
      <c r="DZ87" s="226"/>
      <c r="EA87" s="226"/>
      <c r="EB87" s="226"/>
      <c r="EC87" s="226"/>
      <c r="ED87" s="226"/>
      <c r="EE87" s="226"/>
      <c r="EF87" s="226"/>
      <c r="EG87" s="226"/>
      <c r="EH87" s="226"/>
      <c r="EI87" s="226"/>
      <c r="EJ87" s="226"/>
      <c r="EK87" s="226"/>
      <c r="EL87" s="226"/>
      <c r="EM87" s="226"/>
      <c r="EN87" s="226"/>
      <c r="EO87" s="226"/>
      <c r="EP87" s="226"/>
      <c r="EQ87" s="226"/>
      <c r="ER87" s="226"/>
      <c r="ES87" s="226"/>
      <c r="ET87" s="226"/>
      <c r="EU87" s="226"/>
      <c r="EV87" s="226"/>
      <c r="EW87" s="226"/>
      <c r="EX87" s="226"/>
      <c r="EY87" s="226"/>
      <c r="EZ87" s="226"/>
      <c r="FA87" s="226"/>
      <c r="FB87" s="226"/>
      <c r="FC87" s="226"/>
      <c r="FD87" s="226"/>
      <c r="FE87" s="226"/>
      <c r="FF87" s="226"/>
      <c r="FG87" s="226"/>
      <c r="FH87" s="226"/>
      <c r="FI87" s="226"/>
      <c r="FJ87" s="226"/>
      <c r="FK87" s="226"/>
      <c r="FL87" s="226"/>
      <c r="FM87" s="226"/>
      <c r="FN87" s="226"/>
      <c r="FO87" s="226"/>
      <c r="FP87" s="226"/>
      <c r="FQ87" s="226"/>
      <c r="FR87" s="226"/>
      <c r="FS87" s="226"/>
      <c r="FT87" s="226"/>
      <c r="FU87" s="226"/>
      <c r="FV87" s="226"/>
      <c r="FW87" s="226"/>
      <c r="FX87" s="226"/>
      <c r="FY87" s="226"/>
      <c r="FZ87" s="226"/>
      <c r="GA87" s="226"/>
      <c r="GB87" s="226"/>
      <c r="GC87" s="226"/>
      <c r="GD87" s="226"/>
      <c r="GE87" s="226"/>
      <c r="GF87" s="226"/>
      <c r="GG87" s="226"/>
      <c r="GH87" s="226"/>
      <c r="GI87" s="226"/>
      <c r="GJ87" s="226"/>
      <c r="GK87" s="226"/>
      <c r="GL87" s="226"/>
      <c r="GM87" s="226"/>
      <c r="GN87" s="226"/>
      <c r="GO87" s="226"/>
      <c r="GP87" s="226"/>
      <c r="GQ87" s="226"/>
      <c r="GR87" s="226"/>
      <c r="GS87" s="226"/>
      <c r="GT87" s="226"/>
      <c r="GU87" s="226"/>
      <c r="GV87" s="226"/>
      <c r="GW87" s="226"/>
      <c r="GX87" s="226"/>
      <c r="GY87" s="226"/>
      <c r="GZ87" s="226"/>
      <c r="HA87" s="226"/>
      <c r="HB87" s="226"/>
      <c r="HC87" s="226"/>
      <c r="HD87" s="226"/>
      <c r="HE87" s="226"/>
      <c r="HF87" s="226"/>
      <c r="HG87" s="226"/>
      <c r="HH87" s="226"/>
      <c r="HI87" s="226"/>
      <c r="HJ87" s="226"/>
      <c r="HK87" s="226"/>
      <c r="HL87" s="226"/>
      <c r="HM87" s="226"/>
      <c r="HN87" s="226"/>
      <c r="HO87" s="226"/>
      <c r="HP87" s="226"/>
      <c r="HQ87" s="226"/>
      <c r="HR87" s="226"/>
      <c r="HS87" s="226"/>
      <c r="HT87" s="226"/>
      <c r="HU87" s="226"/>
      <c r="HV87" s="226"/>
      <c r="HW87" s="226"/>
      <c r="HX87" s="226"/>
      <c r="HY87" s="226"/>
      <c r="HZ87" s="226"/>
    </row>
    <row r="88" s="205" customFormat="1" ht="24" customHeight="1" spans="1:234">
      <c r="A88" s="225"/>
      <c r="B88" s="226"/>
      <c r="C88" s="226"/>
      <c r="D88" s="227"/>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c r="BS88" s="226"/>
      <c r="BT88" s="226"/>
      <c r="BU88" s="226"/>
      <c r="BV88" s="226"/>
      <c r="BW88" s="226"/>
      <c r="BX88" s="226"/>
      <c r="BY88" s="226"/>
      <c r="BZ88" s="226"/>
      <c r="CA88" s="226"/>
      <c r="CB88" s="226"/>
      <c r="CC88" s="226"/>
      <c r="CD88" s="226"/>
      <c r="CE88" s="226"/>
      <c r="CF88" s="226"/>
      <c r="CG88" s="226"/>
      <c r="CH88" s="226"/>
      <c r="CI88" s="226"/>
      <c r="CJ88" s="226"/>
      <c r="CK88" s="226"/>
      <c r="CL88" s="226"/>
      <c r="CM88" s="226"/>
      <c r="CN88" s="226"/>
      <c r="CO88" s="226"/>
      <c r="CP88" s="226"/>
      <c r="CQ88" s="226"/>
      <c r="CR88" s="226"/>
      <c r="CS88" s="226"/>
      <c r="CT88" s="226"/>
      <c r="CU88" s="226"/>
      <c r="CV88" s="226"/>
      <c r="CW88" s="226"/>
      <c r="CX88" s="226"/>
      <c r="CY88" s="226"/>
      <c r="CZ88" s="226"/>
      <c r="DA88" s="226"/>
      <c r="DB88" s="226"/>
      <c r="DC88" s="226"/>
      <c r="DD88" s="226"/>
      <c r="DE88" s="226"/>
      <c r="DF88" s="226"/>
      <c r="DG88" s="226"/>
      <c r="DH88" s="226"/>
      <c r="DI88" s="226"/>
      <c r="DJ88" s="226"/>
      <c r="DK88" s="226"/>
      <c r="DL88" s="226"/>
      <c r="DM88" s="226"/>
      <c r="DN88" s="226"/>
      <c r="DO88" s="226"/>
      <c r="DP88" s="226"/>
      <c r="DQ88" s="226"/>
      <c r="DR88" s="226"/>
      <c r="DS88" s="226"/>
      <c r="DT88" s="226"/>
      <c r="DU88" s="226"/>
      <c r="DV88" s="226"/>
      <c r="DW88" s="226"/>
      <c r="DX88" s="226"/>
      <c r="DY88" s="226"/>
      <c r="DZ88" s="226"/>
      <c r="EA88" s="226"/>
      <c r="EB88" s="226"/>
      <c r="EC88" s="226"/>
      <c r="ED88" s="226"/>
      <c r="EE88" s="226"/>
      <c r="EF88" s="226"/>
      <c r="EG88" s="226"/>
      <c r="EH88" s="226"/>
      <c r="EI88" s="226"/>
      <c r="EJ88" s="226"/>
      <c r="EK88" s="226"/>
      <c r="EL88" s="226"/>
      <c r="EM88" s="226"/>
      <c r="EN88" s="226"/>
      <c r="EO88" s="226"/>
      <c r="EP88" s="226"/>
      <c r="EQ88" s="226"/>
      <c r="ER88" s="226"/>
      <c r="ES88" s="226"/>
      <c r="ET88" s="226"/>
      <c r="EU88" s="226"/>
      <c r="EV88" s="226"/>
      <c r="EW88" s="226"/>
      <c r="EX88" s="226"/>
      <c r="EY88" s="226"/>
      <c r="EZ88" s="226"/>
      <c r="FA88" s="226"/>
      <c r="FB88" s="226"/>
      <c r="FC88" s="226"/>
      <c r="FD88" s="226"/>
      <c r="FE88" s="226"/>
      <c r="FF88" s="226"/>
      <c r="FG88" s="226"/>
      <c r="FH88" s="226"/>
      <c r="FI88" s="226"/>
      <c r="FJ88" s="226"/>
      <c r="FK88" s="226"/>
      <c r="FL88" s="226"/>
      <c r="FM88" s="226"/>
      <c r="FN88" s="226"/>
      <c r="FO88" s="226"/>
      <c r="FP88" s="226"/>
      <c r="FQ88" s="226"/>
      <c r="FR88" s="226"/>
      <c r="FS88" s="226"/>
      <c r="FT88" s="226"/>
      <c r="FU88" s="226"/>
      <c r="FV88" s="226"/>
      <c r="FW88" s="226"/>
      <c r="FX88" s="226"/>
      <c r="FY88" s="226"/>
      <c r="FZ88" s="226"/>
      <c r="GA88" s="226"/>
      <c r="GB88" s="226"/>
      <c r="GC88" s="226"/>
      <c r="GD88" s="226"/>
      <c r="GE88" s="226"/>
      <c r="GF88" s="226"/>
      <c r="GG88" s="226"/>
      <c r="GH88" s="226"/>
      <c r="GI88" s="226"/>
      <c r="GJ88" s="226"/>
      <c r="GK88" s="226"/>
      <c r="GL88" s="226"/>
      <c r="GM88" s="226"/>
      <c r="GN88" s="226"/>
      <c r="GO88" s="226"/>
      <c r="GP88" s="226"/>
      <c r="GQ88" s="226"/>
      <c r="GR88" s="226"/>
      <c r="GS88" s="226"/>
      <c r="GT88" s="226"/>
      <c r="GU88" s="226"/>
      <c r="GV88" s="226"/>
      <c r="GW88" s="226"/>
      <c r="GX88" s="226"/>
      <c r="GY88" s="226"/>
      <c r="GZ88" s="226"/>
      <c r="HA88" s="226"/>
      <c r="HB88" s="226"/>
      <c r="HC88" s="226"/>
      <c r="HD88" s="226"/>
      <c r="HE88" s="226"/>
      <c r="HF88" s="226"/>
      <c r="HG88" s="226"/>
      <c r="HH88" s="226"/>
      <c r="HI88" s="226"/>
      <c r="HJ88" s="226"/>
      <c r="HK88" s="226"/>
      <c r="HL88" s="226"/>
      <c r="HM88" s="226"/>
      <c r="HN88" s="226"/>
      <c r="HO88" s="226"/>
      <c r="HP88" s="226"/>
      <c r="HQ88" s="226"/>
      <c r="HR88" s="226"/>
      <c r="HS88" s="226"/>
      <c r="HT88" s="226"/>
      <c r="HU88" s="226"/>
      <c r="HV88" s="226"/>
      <c r="HW88" s="226"/>
      <c r="HX88" s="226"/>
      <c r="HY88" s="226"/>
      <c r="HZ88" s="226"/>
    </row>
    <row r="89" s="205" customFormat="1" ht="24" customHeight="1" spans="1:234">
      <c r="A89" s="225"/>
      <c r="B89" s="226"/>
      <c r="C89" s="226"/>
      <c r="D89" s="227"/>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26"/>
      <c r="DG89" s="226"/>
      <c r="DH89" s="226"/>
      <c r="DI89" s="226"/>
      <c r="DJ89" s="226"/>
      <c r="DK89" s="226"/>
      <c r="DL89" s="226"/>
      <c r="DM89" s="226"/>
      <c r="DN89" s="226"/>
      <c r="DO89" s="226"/>
      <c r="DP89" s="226"/>
      <c r="DQ89" s="226"/>
      <c r="DR89" s="226"/>
      <c r="DS89" s="226"/>
      <c r="DT89" s="226"/>
      <c r="DU89" s="226"/>
      <c r="DV89" s="226"/>
      <c r="DW89" s="226"/>
      <c r="DX89" s="226"/>
      <c r="DY89" s="226"/>
      <c r="DZ89" s="226"/>
      <c r="EA89" s="226"/>
      <c r="EB89" s="226"/>
      <c r="EC89" s="226"/>
      <c r="ED89" s="226"/>
      <c r="EE89" s="226"/>
      <c r="EF89" s="226"/>
      <c r="EG89" s="226"/>
      <c r="EH89" s="226"/>
      <c r="EI89" s="226"/>
      <c r="EJ89" s="226"/>
      <c r="EK89" s="226"/>
      <c r="EL89" s="226"/>
      <c r="EM89" s="226"/>
      <c r="EN89" s="226"/>
      <c r="EO89" s="226"/>
      <c r="EP89" s="226"/>
      <c r="EQ89" s="226"/>
      <c r="ER89" s="226"/>
      <c r="ES89" s="226"/>
      <c r="ET89" s="226"/>
      <c r="EU89" s="226"/>
      <c r="EV89" s="226"/>
      <c r="EW89" s="226"/>
      <c r="EX89" s="226"/>
      <c r="EY89" s="226"/>
      <c r="EZ89" s="226"/>
      <c r="FA89" s="226"/>
      <c r="FB89" s="226"/>
      <c r="FC89" s="226"/>
      <c r="FD89" s="226"/>
      <c r="FE89" s="226"/>
      <c r="FF89" s="226"/>
      <c r="FG89" s="226"/>
      <c r="FH89" s="226"/>
      <c r="FI89" s="226"/>
      <c r="FJ89" s="226"/>
      <c r="FK89" s="226"/>
      <c r="FL89" s="226"/>
      <c r="FM89" s="226"/>
      <c r="FN89" s="226"/>
      <c r="FO89" s="226"/>
      <c r="FP89" s="226"/>
      <c r="FQ89" s="226"/>
      <c r="FR89" s="226"/>
      <c r="FS89" s="226"/>
      <c r="FT89" s="226"/>
      <c r="FU89" s="226"/>
      <c r="FV89" s="226"/>
      <c r="FW89" s="226"/>
      <c r="FX89" s="226"/>
      <c r="FY89" s="226"/>
      <c r="FZ89" s="226"/>
      <c r="GA89" s="226"/>
      <c r="GB89" s="226"/>
      <c r="GC89" s="226"/>
      <c r="GD89" s="226"/>
      <c r="GE89" s="226"/>
      <c r="GF89" s="226"/>
      <c r="GG89" s="226"/>
      <c r="GH89" s="226"/>
      <c r="GI89" s="226"/>
      <c r="GJ89" s="226"/>
      <c r="GK89" s="226"/>
      <c r="GL89" s="226"/>
      <c r="GM89" s="226"/>
      <c r="GN89" s="226"/>
      <c r="GO89" s="226"/>
      <c r="GP89" s="226"/>
      <c r="GQ89" s="226"/>
      <c r="GR89" s="226"/>
      <c r="GS89" s="226"/>
      <c r="GT89" s="226"/>
      <c r="GU89" s="226"/>
      <c r="GV89" s="226"/>
      <c r="GW89" s="226"/>
      <c r="GX89" s="226"/>
      <c r="GY89" s="226"/>
      <c r="GZ89" s="226"/>
      <c r="HA89" s="226"/>
      <c r="HB89" s="226"/>
      <c r="HC89" s="226"/>
      <c r="HD89" s="226"/>
      <c r="HE89" s="226"/>
      <c r="HF89" s="226"/>
      <c r="HG89" s="226"/>
      <c r="HH89" s="226"/>
      <c r="HI89" s="226"/>
      <c r="HJ89" s="226"/>
      <c r="HK89" s="226"/>
      <c r="HL89" s="226"/>
      <c r="HM89" s="226"/>
      <c r="HN89" s="226"/>
      <c r="HO89" s="226"/>
      <c r="HP89" s="226"/>
      <c r="HQ89" s="226"/>
      <c r="HR89" s="226"/>
      <c r="HS89" s="226"/>
      <c r="HT89" s="226"/>
      <c r="HU89" s="226"/>
      <c r="HV89" s="226"/>
      <c r="HW89" s="226"/>
      <c r="HX89" s="226"/>
      <c r="HY89" s="226"/>
      <c r="HZ89" s="226"/>
    </row>
    <row r="90" s="205" customFormat="1" ht="24" customHeight="1" spans="1:234">
      <c r="A90" s="225"/>
      <c r="B90" s="226"/>
      <c r="C90" s="226"/>
      <c r="D90" s="227"/>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26"/>
      <c r="DG90" s="226"/>
      <c r="DH90" s="226"/>
      <c r="DI90" s="226"/>
      <c r="DJ90" s="226"/>
      <c r="DK90" s="226"/>
      <c r="DL90" s="226"/>
      <c r="DM90" s="226"/>
      <c r="DN90" s="226"/>
      <c r="DO90" s="226"/>
      <c r="DP90" s="226"/>
      <c r="DQ90" s="226"/>
      <c r="DR90" s="226"/>
      <c r="DS90" s="226"/>
      <c r="DT90" s="226"/>
      <c r="DU90" s="226"/>
      <c r="DV90" s="226"/>
      <c r="DW90" s="226"/>
      <c r="DX90" s="226"/>
      <c r="DY90" s="226"/>
      <c r="DZ90" s="226"/>
      <c r="EA90" s="226"/>
      <c r="EB90" s="226"/>
      <c r="EC90" s="226"/>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226"/>
      <c r="FF90" s="226"/>
      <c r="FG90" s="226"/>
      <c r="FH90" s="226"/>
      <c r="FI90" s="226"/>
      <c r="FJ90" s="226"/>
      <c r="FK90" s="226"/>
      <c r="FL90" s="226"/>
      <c r="FM90" s="226"/>
      <c r="FN90" s="226"/>
      <c r="FO90" s="226"/>
      <c r="FP90" s="226"/>
      <c r="FQ90" s="226"/>
      <c r="FR90" s="226"/>
      <c r="FS90" s="226"/>
      <c r="FT90" s="226"/>
      <c r="FU90" s="226"/>
      <c r="FV90" s="226"/>
      <c r="FW90" s="226"/>
      <c r="FX90" s="226"/>
      <c r="FY90" s="226"/>
      <c r="FZ90" s="226"/>
      <c r="GA90" s="226"/>
      <c r="GB90" s="226"/>
      <c r="GC90" s="226"/>
      <c r="GD90" s="226"/>
      <c r="GE90" s="226"/>
      <c r="GF90" s="226"/>
      <c r="GG90" s="226"/>
      <c r="GH90" s="226"/>
      <c r="GI90" s="226"/>
      <c r="GJ90" s="226"/>
      <c r="GK90" s="226"/>
      <c r="GL90" s="226"/>
      <c r="GM90" s="226"/>
      <c r="GN90" s="226"/>
      <c r="GO90" s="226"/>
      <c r="GP90" s="226"/>
      <c r="GQ90" s="226"/>
      <c r="GR90" s="226"/>
      <c r="GS90" s="226"/>
      <c r="GT90" s="226"/>
      <c r="GU90" s="226"/>
      <c r="GV90" s="226"/>
      <c r="GW90" s="226"/>
      <c r="GX90" s="226"/>
      <c r="GY90" s="226"/>
      <c r="GZ90" s="226"/>
      <c r="HA90" s="226"/>
      <c r="HB90" s="226"/>
      <c r="HC90" s="226"/>
      <c r="HD90" s="226"/>
      <c r="HE90" s="226"/>
      <c r="HF90" s="226"/>
      <c r="HG90" s="226"/>
      <c r="HH90" s="226"/>
      <c r="HI90" s="226"/>
      <c r="HJ90" s="226"/>
      <c r="HK90" s="226"/>
      <c r="HL90" s="226"/>
      <c r="HM90" s="226"/>
      <c r="HN90" s="226"/>
      <c r="HO90" s="226"/>
      <c r="HP90" s="226"/>
      <c r="HQ90" s="226"/>
      <c r="HR90" s="226"/>
      <c r="HS90" s="226"/>
      <c r="HT90" s="226"/>
      <c r="HU90" s="226"/>
      <c r="HV90" s="226"/>
      <c r="HW90" s="226"/>
      <c r="HX90" s="226"/>
      <c r="HY90" s="226"/>
      <c r="HZ90" s="226"/>
    </row>
    <row r="91" s="205" customFormat="1" ht="24" customHeight="1" spans="1:234">
      <c r="A91" s="225"/>
      <c r="B91" s="226"/>
      <c r="C91" s="226"/>
      <c r="D91" s="227"/>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6"/>
      <c r="CQ91" s="226"/>
      <c r="CR91" s="226"/>
      <c r="CS91" s="226"/>
      <c r="CT91" s="226"/>
      <c r="CU91" s="226"/>
      <c r="CV91" s="226"/>
      <c r="CW91" s="226"/>
      <c r="CX91" s="226"/>
      <c r="CY91" s="226"/>
      <c r="CZ91" s="226"/>
      <c r="DA91" s="226"/>
      <c r="DB91" s="226"/>
      <c r="DC91" s="226"/>
      <c r="DD91" s="226"/>
      <c r="DE91" s="226"/>
      <c r="DF91" s="226"/>
      <c r="DG91" s="226"/>
      <c r="DH91" s="226"/>
      <c r="DI91" s="226"/>
      <c r="DJ91" s="226"/>
      <c r="DK91" s="226"/>
      <c r="DL91" s="226"/>
      <c r="DM91" s="226"/>
      <c r="DN91" s="226"/>
      <c r="DO91" s="226"/>
      <c r="DP91" s="226"/>
      <c r="DQ91" s="226"/>
      <c r="DR91" s="226"/>
      <c r="DS91" s="226"/>
      <c r="DT91" s="226"/>
      <c r="DU91" s="226"/>
      <c r="DV91" s="226"/>
      <c r="DW91" s="226"/>
      <c r="DX91" s="226"/>
      <c r="DY91" s="226"/>
      <c r="DZ91" s="226"/>
      <c r="EA91" s="226"/>
      <c r="EB91" s="226"/>
      <c r="EC91" s="226"/>
      <c r="ED91" s="226"/>
      <c r="EE91" s="226"/>
      <c r="EF91" s="226"/>
      <c r="EG91" s="226"/>
      <c r="EH91" s="226"/>
      <c r="EI91" s="226"/>
      <c r="EJ91" s="226"/>
      <c r="EK91" s="226"/>
      <c r="EL91" s="226"/>
      <c r="EM91" s="226"/>
      <c r="EN91" s="226"/>
      <c r="EO91" s="226"/>
      <c r="EP91" s="226"/>
      <c r="EQ91" s="226"/>
      <c r="ER91" s="226"/>
      <c r="ES91" s="226"/>
      <c r="ET91" s="226"/>
      <c r="EU91" s="226"/>
      <c r="EV91" s="226"/>
      <c r="EW91" s="226"/>
      <c r="EX91" s="226"/>
      <c r="EY91" s="226"/>
      <c r="EZ91" s="226"/>
      <c r="FA91" s="226"/>
      <c r="FB91" s="226"/>
      <c r="FC91" s="226"/>
      <c r="FD91" s="226"/>
      <c r="FE91" s="226"/>
      <c r="FF91" s="226"/>
      <c r="FG91" s="226"/>
      <c r="FH91" s="226"/>
      <c r="FI91" s="226"/>
      <c r="FJ91" s="226"/>
      <c r="FK91" s="226"/>
      <c r="FL91" s="226"/>
      <c r="FM91" s="226"/>
      <c r="FN91" s="226"/>
      <c r="FO91" s="226"/>
      <c r="FP91" s="226"/>
      <c r="FQ91" s="226"/>
      <c r="FR91" s="226"/>
      <c r="FS91" s="226"/>
      <c r="FT91" s="226"/>
      <c r="FU91" s="226"/>
      <c r="FV91" s="226"/>
      <c r="FW91" s="226"/>
      <c r="FX91" s="226"/>
      <c r="FY91" s="226"/>
      <c r="FZ91" s="226"/>
      <c r="GA91" s="226"/>
      <c r="GB91" s="226"/>
      <c r="GC91" s="226"/>
      <c r="GD91" s="226"/>
      <c r="GE91" s="226"/>
      <c r="GF91" s="226"/>
      <c r="GG91" s="226"/>
      <c r="GH91" s="226"/>
      <c r="GI91" s="226"/>
      <c r="GJ91" s="226"/>
      <c r="GK91" s="226"/>
      <c r="GL91" s="226"/>
      <c r="GM91" s="226"/>
      <c r="GN91" s="226"/>
      <c r="GO91" s="226"/>
      <c r="GP91" s="226"/>
      <c r="GQ91" s="226"/>
      <c r="GR91" s="226"/>
      <c r="GS91" s="226"/>
      <c r="GT91" s="226"/>
      <c r="GU91" s="226"/>
      <c r="GV91" s="226"/>
      <c r="GW91" s="226"/>
      <c r="GX91" s="226"/>
      <c r="GY91" s="226"/>
      <c r="GZ91" s="226"/>
      <c r="HA91" s="226"/>
      <c r="HB91" s="226"/>
      <c r="HC91" s="226"/>
      <c r="HD91" s="226"/>
      <c r="HE91" s="226"/>
      <c r="HF91" s="226"/>
      <c r="HG91" s="226"/>
      <c r="HH91" s="226"/>
      <c r="HI91" s="226"/>
      <c r="HJ91" s="226"/>
      <c r="HK91" s="226"/>
      <c r="HL91" s="226"/>
      <c r="HM91" s="226"/>
      <c r="HN91" s="226"/>
      <c r="HO91" s="226"/>
      <c r="HP91" s="226"/>
      <c r="HQ91" s="226"/>
      <c r="HR91" s="226"/>
      <c r="HS91" s="226"/>
      <c r="HT91" s="226"/>
      <c r="HU91" s="226"/>
      <c r="HV91" s="226"/>
      <c r="HW91" s="226"/>
      <c r="HX91" s="226"/>
      <c r="HY91" s="226"/>
      <c r="HZ91" s="226"/>
    </row>
    <row r="92" s="205" customFormat="1" ht="24" customHeight="1" spans="1:234">
      <c r="A92" s="225"/>
      <c r="B92" s="226"/>
      <c r="C92" s="226"/>
      <c r="D92" s="227"/>
      <c r="E92" s="226"/>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226"/>
      <c r="CC92" s="226"/>
      <c r="CD92" s="226"/>
      <c r="CE92" s="226"/>
      <c r="CF92" s="226"/>
      <c r="CG92" s="226"/>
      <c r="CH92" s="226"/>
      <c r="CI92" s="226"/>
      <c r="CJ92" s="226"/>
      <c r="CK92" s="226"/>
      <c r="CL92" s="226"/>
      <c r="CM92" s="226"/>
      <c r="CN92" s="226"/>
      <c r="CO92" s="226"/>
      <c r="CP92" s="226"/>
      <c r="CQ92" s="226"/>
      <c r="CR92" s="226"/>
      <c r="CS92" s="226"/>
      <c r="CT92" s="226"/>
      <c r="CU92" s="226"/>
      <c r="CV92" s="226"/>
      <c r="CW92" s="226"/>
      <c r="CX92" s="226"/>
      <c r="CY92" s="226"/>
      <c r="CZ92" s="226"/>
      <c r="DA92" s="226"/>
      <c r="DB92" s="226"/>
      <c r="DC92" s="226"/>
      <c r="DD92" s="226"/>
      <c r="DE92" s="226"/>
      <c r="DF92" s="226"/>
      <c r="DG92" s="226"/>
      <c r="DH92" s="226"/>
      <c r="DI92" s="226"/>
      <c r="DJ92" s="226"/>
      <c r="DK92" s="226"/>
      <c r="DL92" s="226"/>
      <c r="DM92" s="226"/>
      <c r="DN92" s="226"/>
      <c r="DO92" s="226"/>
      <c r="DP92" s="226"/>
      <c r="DQ92" s="226"/>
      <c r="DR92" s="226"/>
      <c r="DS92" s="226"/>
      <c r="DT92" s="226"/>
      <c r="DU92" s="226"/>
      <c r="DV92" s="226"/>
      <c r="DW92" s="226"/>
      <c r="DX92" s="226"/>
      <c r="DY92" s="226"/>
      <c r="DZ92" s="226"/>
      <c r="EA92" s="226"/>
      <c r="EB92" s="226"/>
      <c r="EC92" s="226"/>
      <c r="ED92" s="226"/>
      <c r="EE92" s="226"/>
      <c r="EF92" s="226"/>
      <c r="EG92" s="226"/>
      <c r="EH92" s="226"/>
      <c r="EI92" s="226"/>
      <c r="EJ92" s="226"/>
      <c r="EK92" s="226"/>
      <c r="EL92" s="226"/>
      <c r="EM92" s="226"/>
      <c r="EN92" s="226"/>
      <c r="EO92" s="226"/>
      <c r="EP92" s="226"/>
      <c r="EQ92" s="226"/>
      <c r="ER92" s="226"/>
      <c r="ES92" s="226"/>
      <c r="ET92" s="226"/>
      <c r="EU92" s="226"/>
      <c r="EV92" s="226"/>
      <c r="EW92" s="226"/>
      <c r="EX92" s="226"/>
      <c r="EY92" s="226"/>
      <c r="EZ92" s="226"/>
      <c r="FA92" s="226"/>
      <c r="FB92" s="226"/>
      <c r="FC92" s="226"/>
      <c r="FD92" s="226"/>
      <c r="FE92" s="226"/>
      <c r="FF92" s="226"/>
      <c r="FG92" s="226"/>
      <c r="FH92" s="226"/>
      <c r="FI92" s="226"/>
      <c r="FJ92" s="226"/>
      <c r="FK92" s="226"/>
      <c r="FL92" s="226"/>
      <c r="FM92" s="226"/>
      <c r="FN92" s="226"/>
      <c r="FO92" s="226"/>
      <c r="FP92" s="226"/>
      <c r="FQ92" s="226"/>
      <c r="FR92" s="226"/>
      <c r="FS92" s="226"/>
      <c r="FT92" s="226"/>
      <c r="FU92" s="226"/>
      <c r="FV92" s="226"/>
      <c r="FW92" s="226"/>
      <c r="FX92" s="226"/>
      <c r="FY92" s="226"/>
      <c r="FZ92" s="226"/>
      <c r="GA92" s="226"/>
      <c r="GB92" s="226"/>
      <c r="GC92" s="226"/>
      <c r="GD92" s="226"/>
      <c r="GE92" s="226"/>
      <c r="GF92" s="226"/>
      <c r="GG92" s="226"/>
      <c r="GH92" s="226"/>
      <c r="GI92" s="226"/>
      <c r="GJ92" s="226"/>
      <c r="GK92" s="226"/>
      <c r="GL92" s="226"/>
      <c r="GM92" s="226"/>
      <c r="GN92" s="226"/>
      <c r="GO92" s="226"/>
      <c r="GP92" s="226"/>
      <c r="GQ92" s="226"/>
      <c r="GR92" s="226"/>
      <c r="GS92" s="226"/>
      <c r="GT92" s="226"/>
      <c r="GU92" s="226"/>
      <c r="GV92" s="226"/>
      <c r="GW92" s="226"/>
      <c r="GX92" s="226"/>
      <c r="GY92" s="226"/>
      <c r="GZ92" s="226"/>
      <c r="HA92" s="226"/>
      <c r="HB92" s="226"/>
      <c r="HC92" s="226"/>
      <c r="HD92" s="226"/>
      <c r="HE92" s="226"/>
      <c r="HF92" s="226"/>
      <c r="HG92" s="226"/>
      <c r="HH92" s="226"/>
      <c r="HI92" s="226"/>
      <c r="HJ92" s="226"/>
      <c r="HK92" s="226"/>
      <c r="HL92" s="226"/>
      <c r="HM92" s="226"/>
      <c r="HN92" s="226"/>
      <c r="HO92" s="226"/>
      <c r="HP92" s="226"/>
      <c r="HQ92" s="226"/>
      <c r="HR92" s="226"/>
      <c r="HS92" s="226"/>
      <c r="HT92" s="226"/>
      <c r="HU92" s="226"/>
      <c r="HV92" s="226"/>
      <c r="HW92" s="226"/>
      <c r="HX92" s="226"/>
      <c r="HY92" s="226"/>
      <c r="HZ92" s="226"/>
    </row>
    <row r="93" s="205" customFormat="1" ht="24" customHeight="1" spans="1:234">
      <c r="A93" s="225"/>
      <c r="B93" s="226"/>
      <c r="C93" s="226"/>
      <c r="D93" s="227"/>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226"/>
      <c r="DM93" s="226"/>
      <c r="DN93" s="226"/>
      <c r="DO93" s="226"/>
      <c r="DP93" s="226"/>
      <c r="DQ93" s="226"/>
      <c r="DR93" s="226"/>
      <c r="DS93" s="226"/>
      <c r="DT93" s="226"/>
      <c r="DU93" s="226"/>
      <c r="DV93" s="226"/>
      <c r="DW93" s="226"/>
      <c r="DX93" s="226"/>
      <c r="DY93" s="226"/>
      <c r="DZ93" s="226"/>
      <c r="EA93" s="226"/>
      <c r="EB93" s="226"/>
      <c r="EC93" s="226"/>
      <c r="ED93" s="226"/>
      <c r="EE93" s="226"/>
      <c r="EF93" s="226"/>
      <c r="EG93" s="226"/>
      <c r="EH93" s="226"/>
      <c r="EI93" s="226"/>
      <c r="EJ93" s="226"/>
      <c r="EK93" s="226"/>
      <c r="EL93" s="226"/>
      <c r="EM93" s="226"/>
      <c r="EN93" s="226"/>
      <c r="EO93" s="226"/>
      <c r="EP93" s="226"/>
      <c r="EQ93" s="226"/>
      <c r="ER93" s="226"/>
      <c r="ES93" s="226"/>
      <c r="ET93" s="226"/>
      <c r="EU93" s="226"/>
      <c r="EV93" s="226"/>
      <c r="EW93" s="226"/>
      <c r="EX93" s="226"/>
      <c r="EY93" s="226"/>
      <c r="EZ93" s="226"/>
      <c r="FA93" s="226"/>
      <c r="FB93" s="226"/>
      <c r="FC93" s="226"/>
      <c r="FD93" s="226"/>
      <c r="FE93" s="226"/>
      <c r="FF93" s="226"/>
      <c r="FG93" s="226"/>
      <c r="FH93" s="226"/>
      <c r="FI93" s="226"/>
      <c r="FJ93" s="226"/>
      <c r="FK93" s="226"/>
      <c r="FL93" s="226"/>
      <c r="FM93" s="226"/>
      <c r="FN93" s="226"/>
      <c r="FO93" s="226"/>
      <c r="FP93" s="226"/>
      <c r="FQ93" s="226"/>
      <c r="FR93" s="226"/>
      <c r="FS93" s="226"/>
      <c r="FT93" s="226"/>
      <c r="FU93" s="226"/>
      <c r="FV93" s="226"/>
      <c r="FW93" s="226"/>
      <c r="FX93" s="226"/>
      <c r="FY93" s="226"/>
      <c r="FZ93" s="226"/>
      <c r="GA93" s="226"/>
      <c r="GB93" s="226"/>
      <c r="GC93" s="226"/>
      <c r="GD93" s="226"/>
      <c r="GE93" s="226"/>
      <c r="GF93" s="226"/>
      <c r="GG93" s="226"/>
      <c r="GH93" s="226"/>
      <c r="GI93" s="226"/>
      <c r="GJ93" s="226"/>
      <c r="GK93" s="226"/>
      <c r="GL93" s="226"/>
      <c r="GM93" s="226"/>
      <c r="GN93" s="226"/>
      <c r="GO93" s="226"/>
      <c r="GP93" s="226"/>
      <c r="GQ93" s="226"/>
      <c r="GR93" s="226"/>
      <c r="GS93" s="226"/>
      <c r="GT93" s="226"/>
      <c r="GU93" s="226"/>
      <c r="GV93" s="226"/>
      <c r="GW93" s="226"/>
      <c r="GX93" s="226"/>
      <c r="GY93" s="226"/>
      <c r="GZ93" s="226"/>
      <c r="HA93" s="226"/>
      <c r="HB93" s="226"/>
      <c r="HC93" s="226"/>
      <c r="HD93" s="226"/>
      <c r="HE93" s="226"/>
      <c r="HF93" s="226"/>
      <c r="HG93" s="226"/>
      <c r="HH93" s="226"/>
      <c r="HI93" s="226"/>
      <c r="HJ93" s="226"/>
      <c r="HK93" s="226"/>
      <c r="HL93" s="226"/>
      <c r="HM93" s="226"/>
      <c r="HN93" s="226"/>
      <c r="HO93" s="226"/>
      <c r="HP93" s="226"/>
      <c r="HQ93" s="226"/>
      <c r="HR93" s="226"/>
      <c r="HS93" s="226"/>
      <c r="HT93" s="226"/>
      <c r="HU93" s="226"/>
      <c r="HV93" s="226"/>
      <c r="HW93" s="226"/>
      <c r="HX93" s="226"/>
      <c r="HY93" s="226"/>
      <c r="HZ93" s="226"/>
    </row>
  </sheetData>
  <mergeCells count="1">
    <mergeCell ref="A2:E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3"/>
  <sheetViews>
    <sheetView topLeftCell="A19" workbookViewId="0">
      <selection activeCell="A3" sqref="A3"/>
    </sheetView>
  </sheetViews>
  <sheetFormatPr defaultColWidth="8.875" defaultRowHeight="14.25" outlineLevelCol="6"/>
  <cols>
    <col min="1" max="1" width="42" style="205" customWidth="1"/>
    <col min="2" max="2" width="14.125" style="205" customWidth="1"/>
    <col min="3" max="3" width="12.75" style="205" customWidth="1"/>
    <col min="4" max="4" width="7.625" style="205" customWidth="1"/>
    <col min="5" max="5" width="9" style="226"/>
    <col min="6" max="21" width="9" style="205"/>
    <col min="22" max="16384" width="8.875" style="205"/>
  </cols>
  <sheetData>
    <row r="1" s="126" customFormat="1" ht="24" customHeight="1" spans="1:2">
      <c r="A1" s="132" t="s">
        <v>118</v>
      </c>
      <c r="B1" s="133"/>
    </row>
    <row r="2" s="203" customFormat="1" ht="42" customHeight="1" spans="1:7">
      <c r="A2" s="206" t="s">
        <v>119</v>
      </c>
      <c r="B2" s="206"/>
      <c r="C2" s="206"/>
      <c r="D2" s="206"/>
      <c r="E2" s="206"/>
      <c r="G2" s="208"/>
    </row>
    <row r="3" s="171" customFormat="1" ht="27" customHeight="1" spans="1:5">
      <c r="A3" s="209"/>
      <c r="E3" s="209" t="s">
        <v>92</v>
      </c>
    </row>
    <row r="4" s="204" customFormat="1" ht="30" customHeight="1" spans="1:5">
      <c r="A4" s="172" t="s">
        <v>12</v>
      </c>
      <c r="B4" s="193" t="s">
        <v>4</v>
      </c>
      <c r="C4" s="193" t="s">
        <v>5</v>
      </c>
      <c r="D4" s="193" t="s">
        <v>94</v>
      </c>
      <c r="E4" s="172" t="s">
        <v>47</v>
      </c>
    </row>
    <row r="5" s="204" customFormat="1" ht="24" customHeight="1" spans="1:5">
      <c r="A5" s="196" t="s">
        <v>120</v>
      </c>
      <c r="B5" s="210"/>
      <c r="C5" s="210"/>
      <c r="D5" s="211"/>
      <c r="E5" s="529"/>
    </row>
    <row r="6" s="204" customFormat="1" ht="24" customHeight="1" spans="1:5">
      <c r="A6" s="212" t="s">
        <v>121</v>
      </c>
      <c r="B6" s="210"/>
      <c r="C6" s="210"/>
      <c r="D6" s="213"/>
      <c r="E6" s="529"/>
    </row>
    <row r="7" s="205" customFormat="1" ht="24" customHeight="1" spans="1:5">
      <c r="A7" s="214" t="s">
        <v>122</v>
      </c>
      <c r="B7" s="215"/>
      <c r="C7" s="215"/>
      <c r="D7" s="216"/>
      <c r="E7" s="529"/>
    </row>
    <row r="8" s="205" customFormat="1" ht="24" customHeight="1" spans="1:5">
      <c r="A8" s="214" t="s">
        <v>123</v>
      </c>
      <c r="B8" s="215"/>
      <c r="C8" s="215"/>
      <c r="D8" s="216"/>
      <c r="E8" s="529"/>
    </row>
    <row r="9" s="205" customFormat="1" ht="24" customHeight="1" spans="1:5">
      <c r="A9" s="214" t="s">
        <v>124</v>
      </c>
      <c r="B9" s="210"/>
      <c r="C9" s="210"/>
      <c r="D9" s="211"/>
      <c r="E9" s="529"/>
    </row>
    <row r="10" s="205" customFormat="1" ht="24" customHeight="1" spans="1:5">
      <c r="A10" s="196" t="s">
        <v>125</v>
      </c>
      <c r="B10" s="210"/>
      <c r="C10" s="210"/>
      <c r="D10" s="213"/>
      <c r="E10" s="529"/>
    </row>
    <row r="11" s="205" customFormat="1" ht="24" customHeight="1" spans="1:5">
      <c r="A11" s="214" t="s">
        <v>126</v>
      </c>
      <c r="B11" s="215"/>
      <c r="C11" s="215"/>
      <c r="D11" s="216"/>
      <c r="E11" s="529"/>
    </row>
    <row r="12" s="205" customFormat="1" ht="24" customHeight="1" spans="1:5">
      <c r="A12" s="214" t="s">
        <v>127</v>
      </c>
      <c r="B12" s="215"/>
      <c r="C12" s="215"/>
      <c r="D12" s="216"/>
      <c r="E12" s="529"/>
    </row>
    <row r="13" s="205" customFormat="1" ht="24" customHeight="1" spans="1:5">
      <c r="A13" s="214" t="s">
        <v>128</v>
      </c>
      <c r="B13" s="215"/>
      <c r="C13" s="215"/>
      <c r="D13" s="216"/>
      <c r="E13" s="529"/>
    </row>
    <row r="14" s="205" customFormat="1" ht="24" customHeight="1" spans="1:5">
      <c r="A14" s="177" t="s">
        <v>129</v>
      </c>
      <c r="B14" s="217"/>
      <c r="C14" s="215"/>
      <c r="D14" s="216"/>
      <c r="E14" s="529"/>
    </row>
    <row r="15" s="205" customFormat="1" ht="24" customHeight="1" spans="1:5">
      <c r="A15" s="196" t="s">
        <v>130</v>
      </c>
      <c r="B15" s="210"/>
      <c r="C15" s="210"/>
      <c r="D15" s="213"/>
      <c r="E15" s="529"/>
    </row>
    <row r="16" s="205" customFormat="1" ht="24" customHeight="1" spans="1:5">
      <c r="A16" s="214" t="s">
        <v>131</v>
      </c>
      <c r="B16" s="217"/>
      <c r="C16" s="215"/>
      <c r="D16" s="216"/>
      <c r="E16" s="529"/>
    </row>
    <row r="17" s="205" customFormat="1" ht="24" customHeight="1" spans="1:5">
      <c r="A17" s="196" t="s">
        <v>132</v>
      </c>
      <c r="B17" s="210"/>
      <c r="C17" s="210"/>
      <c r="D17" s="218"/>
      <c r="E17" s="529"/>
    </row>
    <row r="18" s="205" customFormat="1" ht="24" customHeight="1" spans="1:5">
      <c r="A18" s="177" t="s">
        <v>133</v>
      </c>
      <c r="B18" s="215"/>
      <c r="C18" s="220"/>
      <c r="D18" s="530"/>
      <c r="E18" s="531"/>
    </row>
    <row r="19" s="205" customFormat="1" ht="24" customHeight="1" spans="1:5">
      <c r="A19" s="182" t="s">
        <v>134</v>
      </c>
      <c r="B19" s="219">
        <v>85</v>
      </c>
      <c r="C19" s="219">
        <v>85</v>
      </c>
      <c r="D19" s="532">
        <v>85</v>
      </c>
      <c r="E19" s="533">
        <v>1</v>
      </c>
    </row>
    <row r="20" s="205" customFormat="1" ht="24" customHeight="1" spans="1:5">
      <c r="A20" s="182" t="s">
        <v>135</v>
      </c>
      <c r="B20" s="219">
        <v>85</v>
      </c>
      <c r="C20" s="219">
        <v>85</v>
      </c>
      <c r="D20" s="532">
        <v>85</v>
      </c>
      <c r="E20" s="533">
        <v>1</v>
      </c>
    </row>
    <row r="21" s="205" customFormat="1" ht="24" customHeight="1" spans="1:5">
      <c r="A21" s="204"/>
      <c r="E21" s="224"/>
    </row>
    <row r="22" s="205" customFormat="1" ht="24" customHeight="1" spans="5:5">
      <c r="E22" s="224"/>
    </row>
    <row r="23" s="205" customFormat="1" ht="24" customHeight="1" spans="5:5">
      <c r="E23" s="224"/>
    </row>
    <row r="24" s="205" customFormat="1" ht="24" customHeight="1" spans="5:5">
      <c r="E24" s="224"/>
    </row>
    <row r="25" s="205" customFormat="1" ht="24" customHeight="1" spans="5:5">
      <c r="E25" s="224"/>
    </row>
    <row r="26" s="205" customFormat="1" ht="24" customHeight="1" spans="5:5">
      <c r="E26" s="224"/>
    </row>
    <row r="27" s="205" customFormat="1" ht="24" customHeight="1" spans="5:5">
      <c r="E27" s="224"/>
    </row>
    <row r="28" s="205" customFormat="1" ht="24" customHeight="1" spans="5:5">
      <c r="E28" s="226"/>
    </row>
    <row r="29" s="205" customFormat="1" ht="24" customHeight="1" spans="5:5">
      <c r="E29" s="226"/>
    </row>
    <row r="30" s="205" customFormat="1" ht="24" customHeight="1" spans="5:5">
      <c r="E30" s="226"/>
    </row>
    <row r="31" s="205" customFormat="1" ht="24" customHeight="1" spans="5:5">
      <c r="E31" s="226"/>
    </row>
    <row r="32" s="205" customFormat="1" ht="24" customHeight="1" spans="5:5">
      <c r="E32" s="226"/>
    </row>
    <row r="33" s="205" customFormat="1" ht="24" customHeight="1" spans="5:5">
      <c r="E33" s="226"/>
    </row>
    <row r="34" s="205" customFormat="1" ht="24" customHeight="1" spans="5:5">
      <c r="E34" s="226"/>
    </row>
    <row r="35" s="205" customFormat="1" ht="24" customHeight="1" spans="5:5">
      <c r="E35" s="226"/>
    </row>
    <row r="36" s="205" customFormat="1" ht="24" customHeight="1" spans="5:5">
      <c r="E36" s="226"/>
    </row>
    <row r="37" s="205" customFormat="1" ht="24" customHeight="1" spans="5:5">
      <c r="E37" s="226"/>
    </row>
    <row r="38" s="205" customFormat="1" ht="24" customHeight="1" spans="5:5">
      <c r="E38" s="226"/>
    </row>
    <row r="39" s="205" customFormat="1" ht="24" customHeight="1" spans="5:5">
      <c r="E39" s="226"/>
    </row>
    <row r="40" s="205" customFormat="1" ht="24" customHeight="1" spans="5:5">
      <c r="E40" s="226"/>
    </row>
    <row r="41" s="205" customFormat="1" ht="24" customHeight="1" spans="5:5">
      <c r="E41" s="226"/>
    </row>
    <row r="42" s="205" customFormat="1" ht="24" customHeight="1" spans="5:5">
      <c r="E42" s="226"/>
    </row>
    <row r="43" s="205" customFormat="1" ht="24" customHeight="1" spans="5:5">
      <c r="E43" s="226"/>
    </row>
    <row r="44" s="205" customFormat="1" ht="24" customHeight="1" spans="5:5">
      <c r="E44" s="226"/>
    </row>
    <row r="45" s="205" customFormat="1" ht="24" customHeight="1" spans="5:5">
      <c r="E45" s="226"/>
    </row>
    <row r="46" s="205" customFormat="1" ht="24" customHeight="1" spans="5:5">
      <c r="E46" s="226"/>
    </row>
    <row r="47" s="205" customFormat="1" ht="24" customHeight="1" spans="5:5">
      <c r="E47" s="226"/>
    </row>
    <row r="48" s="205" customFormat="1" ht="24" customHeight="1" spans="5:5">
      <c r="E48" s="226"/>
    </row>
    <row r="49" s="205" customFormat="1" ht="24" customHeight="1" spans="5:5">
      <c r="E49" s="226"/>
    </row>
    <row r="50" s="205" customFormat="1" ht="24" customHeight="1" spans="5:5">
      <c r="E50" s="226"/>
    </row>
    <row r="51" s="205" customFormat="1" ht="24" customHeight="1" spans="5:5">
      <c r="E51" s="226"/>
    </row>
    <row r="52" s="205" customFormat="1" ht="24" customHeight="1" spans="5:5">
      <c r="E52" s="226"/>
    </row>
    <row r="53" s="205" customFormat="1" ht="24" customHeight="1" spans="5:5">
      <c r="E53" s="226"/>
    </row>
    <row r="54" s="205" customFormat="1" ht="24" customHeight="1" spans="5:5">
      <c r="E54" s="226"/>
    </row>
    <row r="55" s="205" customFormat="1" ht="24" customHeight="1" spans="5:5">
      <c r="E55" s="226"/>
    </row>
    <row r="56" s="205" customFormat="1" ht="24" customHeight="1" spans="5:5">
      <c r="E56" s="226"/>
    </row>
    <row r="57" s="205" customFormat="1" ht="24" customHeight="1" spans="5:5">
      <c r="E57" s="226"/>
    </row>
    <row r="58" s="205" customFormat="1" ht="24" customHeight="1" spans="5:5">
      <c r="E58" s="226"/>
    </row>
    <row r="59" s="205" customFormat="1" ht="24" customHeight="1" spans="5:5">
      <c r="E59" s="226"/>
    </row>
    <row r="60" s="205" customFormat="1" ht="24" customHeight="1" spans="5:5">
      <c r="E60" s="226"/>
    </row>
    <row r="61" s="205" customFormat="1" ht="24" customHeight="1" spans="5:5">
      <c r="E61" s="226"/>
    </row>
    <row r="62" s="205" customFormat="1" ht="24" customHeight="1" spans="5:5">
      <c r="E62" s="226"/>
    </row>
    <row r="63" s="205" customFormat="1" ht="24" customHeight="1" spans="5:5">
      <c r="E63" s="226"/>
    </row>
    <row r="64" s="205" customFormat="1" ht="24" customHeight="1" spans="5:5">
      <c r="E64" s="226"/>
    </row>
    <row r="65" s="205" customFormat="1" ht="24" customHeight="1" spans="5:5">
      <c r="E65" s="226"/>
    </row>
    <row r="66" s="205" customFormat="1" ht="24" customHeight="1" spans="5:5">
      <c r="E66" s="226"/>
    </row>
    <row r="67" s="205" customFormat="1" ht="24" customHeight="1" spans="5:5">
      <c r="E67" s="226"/>
    </row>
    <row r="68" s="205" customFormat="1" ht="24" customHeight="1" spans="5:5">
      <c r="E68" s="226"/>
    </row>
    <row r="69" s="205" customFormat="1" ht="24" customHeight="1" spans="5:5">
      <c r="E69" s="226"/>
    </row>
    <row r="70" s="205" customFormat="1" ht="24" customHeight="1" spans="5:5">
      <c r="E70" s="226"/>
    </row>
    <row r="71" s="205" customFormat="1" ht="24" customHeight="1" spans="5:5">
      <c r="E71" s="226"/>
    </row>
    <row r="72" s="205" customFormat="1" ht="24" customHeight="1" spans="5:5">
      <c r="E72" s="226"/>
    </row>
    <row r="73" s="205" customFormat="1" ht="24" customHeight="1" spans="5:5">
      <c r="E73" s="226"/>
    </row>
    <row r="74" s="205" customFormat="1" ht="24" customHeight="1" spans="5:5">
      <c r="E74" s="226"/>
    </row>
    <row r="75" s="205" customFormat="1" ht="24" customHeight="1" spans="5:5">
      <c r="E75" s="226"/>
    </row>
    <row r="76" s="205" customFormat="1" ht="24" customHeight="1" spans="5:5">
      <c r="E76" s="226"/>
    </row>
    <row r="77" s="205" customFormat="1" ht="24" customHeight="1" spans="5:5">
      <c r="E77" s="226"/>
    </row>
    <row r="78" s="205" customFormat="1" ht="24" customHeight="1" spans="5:5">
      <c r="E78" s="226"/>
    </row>
    <row r="79" s="205" customFormat="1" ht="24" customHeight="1" spans="5:5">
      <c r="E79" s="226"/>
    </row>
    <row r="80" s="205" customFormat="1" ht="24" customHeight="1" spans="5:5">
      <c r="E80" s="226"/>
    </row>
    <row r="81" s="205" customFormat="1" ht="24" customHeight="1" spans="5:5">
      <c r="E81" s="226"/>
    </row>
    <row r="82" s="205" customFormat="1" ht="24" customHeight="1" spans="5:5">
      <c r="E82" s="226"/>
    </row>
    <row r="83" s="205" customFormat="1" ht="24" customHeight="1" spans="5:5">
      <c r="E83" s="226"/>
    </row>
    <row r="84" s="205" customFormat="1" ht="24" customHeight="1" spans="5:5">
      <c r="E84" s="226"/>
    </row>
    <row r="85" s="205" customFormat="1" ht="24" customHeight="1" spans="5:5">
      <c r="E85" s="226"/>
    </row>
    <row r="86" s="205" customFormat="1" ht="24" customHeight="1" spans="5:5">
      <c r="E86" s="226"/>
    </row>
    <row r="87" s="205" customFormat="1" ht="24" customHeight="1" spans="5:5">
      <c r="E87" s="226"/>
    </row>
    <row r="88" s="205" customFormat="1" ht="24" customHeight="1" spans="5:5">
      <c r="E88" s="226"/>
    </row>
    <row r="89" s="205" customFormat="1" ht="24" customHeight="1" spans="5:5">
      <c r="E89" s="226"/>
    </row>
    <row r="90" s="205" customFormat="1" ht="24" customHeight="1" spans="5:5">
      <c r="E90" s="226"/>
    </row>
    <row r="91" s="205" customFormat="1" ht="24" customHeight="1" spans="5:5">
      <c r="E91" s="226"/>
    </row>
    <row r="92" s="205" customFormat="1" ht="24" customHeight="1" spans="5:5">
      <c r="E92" s="226"/>
    </row>
    <row r="93" s="205" customFormat="1" ht="24" customHeight="1" spans="5:5">
      <c r="E93" s="226"/>
    </row>
  </sheetData>
  <mergeCells count="1">
    <mergeCell ref="A2:E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120" zoomScaleNormal="100" topLeftCell="A16" workbookViewId="0">
      <selection activeCell="A15" sqref="A15"/>
    </sheetView>
  </sheetViews>
  <sheetFormatPr defaultColWidth="9" defaultRowHeight="15" customHeight="1" outlineLevelCol="7"/>
  <cols>
    <col min="1" max="1" width="47.25" style="479" customWidth="1"/>
    <col min="2" max="2" width="39.5" style="510" customWidth="1"/>
    <col min="3" max="3" width="9" style="479"/>
    <col min="4" max="4" width="3.625" style="479" customWidth="1"/>
    <col min="5" max="16384" width="9" style="479"/>
  </cols>
  <sheetData>
    <row r="1" s="329" customFormat="1" ht="24" customHeight="1" spans="1:2">
      <c r="A1" s="335" t="s">
        <v>136</v>
      </c>
      <c r="B1" s="511"/>
    </row>
    <row r="2" s="474" customFormat="1" ht="42" customHeight="1" spans="1:2">
      <c r="A2" s="480" t="s">
        <v>137</v>
      </c>
      <c r="B2" s="480"/>
    </row>
    <row r="3" s="475" customFormat="1" ht="27" customHeight="1" spans="2:2">
      <c r="B3" s="481" t="s">
        <v>11</v>
      </c>
    </row>
    <row r="4" s="476" customFormat="1" ht="30" customHeight="1" spans="1:2">
      <c r="A4" s="287" t="s">
        <v>3</v>
      </c>
      <c r="B4" s="287" t="s">
        <v>138</v>
      </c>
    </row>
    <row r="5" s="477" customFormat="1" ht="24" customHeight="1" spans="1:2">
      <c r="A5" s="484" t="s">
        <v>33</v>
      </c>
      <c r="B5" s="485">
        <v>51655</v>
      </c>
    </row>
    <row r="6" s="477" customFormat="1" ht="24" customHeight="1" spans="1:2">
      <c r="A6" s="486" t="s">
        <v>17</v>
      </c>
      <c r="B6" s="487">
        <v>15247</v>
      </c>
    </row>
    <row r="7" s="477" customFormat="1" ht="24" customHeight="1" spans="1:2">
      <c r="A7" s="486" t="s">
        <v>18</v>
      </c>
      <c r="B7" s="488">
        <v>6500</v>
      </c>
    </row>
    <row r="8" s="477" customFormat="1" ht="24" customHeight="1" spans="1:2">
      <c r="A8" s="486" t="s">
        <v>19</v>
      </c>
      <c r="B8" s="488"/>
    </row>
    <row r="9" s="477" customFormat="1" ht="24" customHeight="1" spans="1:8">
      <c r="A9" s="486" t="s">
        <v>20</v>
      </c>
      <c r="B9" s="488">
        <v>1500</v>
      </c>
      <c r="H9" s="526"/>
    </row>
    <row r="10" s="477" customFormat="1" ht="24" customHeight="1" spans="1:2">
      <c r="A10" s="486" t="s">
        <v>21</v>
      </c>
      <c r="B10" s="488">
        <v>1400</v>
      </c>
    </row>
    <row r="11" s="477" customFormat="1" ht="24" customHeight="1" spans="1:2">
      <c r="A11" s="486" t="s">
        <v>22</v>
      </c>
      <c r="B11" s="488">
        <v>10000</v>
      </c>
    </row>
    <row r="12" s="477" customFormat="1" ht="24" customHeight="1" spans="1:2">
      <c r="A12" s="486" t="s">
        <v>23</v>
      </c>
      <c r="B12" s="488">
        <v>1800</v>
      </c>
    </row>
    <row r="13" s="477" customFormat="1" ht="24" customHeight="1" spans="1:2">
      <c r="A13" s="486" t="s">
        <v>24</v>
      </c>
      <c r="B13" s="488">
        <v>1000</v>
      </c>
    </row>
    <row r="14" s="477" customFormat="1" ht="24" customHeight="1" spans="1:2">
      <c r="A14" s="486" t="s">
        <v>25</v>
      </c>
      <c r="B14" s="488">
        <v>1200</v>
      </c>
    </row>
    <row r="15" s="477" customFormat="1" ht="24" customHeight="1" spans="1:2">
      <c r="A15" s="486" t="s">
        <v>26</v>
      </c>
      <c r="B15" s="488">
        <v>5000</v>
      </c>
    </row>
    <row r="16" s="477" customFormat="1" ht="24" customHeight="1" spans="1:2">
      <c r="A16" s="486" t="s">
        <v>27</v>
      </c>
      <c r="B16" s="488">
        <v>850</v>
      </c>
    </row>
    <row r="17" s="477" customFormat="1" ht="24" customHeight="1" spans="1:2">
      <c r="A17" s="486" t="s">
        <v>28</v>
      </c>
      <c r="B17" s="488">
        <v>1000</v>
      </c>
    </row>
    <row r="18" s="477" customFormat="1" ht="24" customHeight="1" spans="1:2">
      <c r="A18" s="486" t="s">
        <v>29</v>
      </c>
      <c r="B18" s="488">
        <v>6000</v>
      </c>
    </row>
    <row r="19" s="477" customFormat="1" ht="24" customHeight="1" spans="1:2">
      <c r="A19" s="486" t="s">
        <v>30</v>
      </c>
      <c r="B19" s="488"/>
    </row>
    <row r="20" s="477" customFormat="1" ht="24" customHeight="1" spans="1:2">
      <c r="A20" s="486" t="s">
        <v>31</v>
      </c>
      <c r="B20" s="488">
        <v>150</v>
      </c>
    </row>
    <row r="21" s="477" customFormat="1" ht="24" customHeight="1" spans="1:2">
      <c r="A21" s="486" t="s">
        <v>32</v>
      </c>
      <c r="B21" s="488">
        <v>8</v>
      </c>
    </row>
    <row r="22" s="477" customFormat="1" ht="24" customHeight="1" spans="1:2">
      <c r="A22" s="484" t="s">
        <v>42</v>
      </c>
      <c r="B22" s="485">
        <v>157520</v>
      </c>
    </row>
    <row r="23" s="477" customFormat="1" ht="24" customHeight="1" spans="1:2">
      <c r="A23" s="486" t="s">
        <v>34</v>
      </c>
      <c r="B23" s="489">
        <v>3300</v>
      </c>
    </row>
    <row r="24" s="477" customFormat="1" ht="24" customHeight="1" spans="1:2">
      <c r="A24" s="486" t="s">
        <v>35</v>
      </c>
      <c r="B24" s="489">
        <v>3651</v>
      </c>
    </row>
    <row r="25" s="477" customFormat="1" ht="24" customHeight="1" spans="1:2">
      <c r="A25" s="486" t="s">
        <v>36</v>
      </c>
      <c r="B25" s="489">
        <v>6000</v>
      </c>
    </row>
    <row r="26" s="477" customFormat="1" ht="24" customHeight="1" spans="1:2">
      <c r="A26" s="486" t="s">
        <v>37</v>
      </c>
      <c r="B26" s="489"/>
    </row>
    <row r="27" s="477" customFormat="1" ht="24" customHeight="1" spans="1:2">
      <c r="A27" s="486" t="s">
        <v>139</v>
      </c>
      <c r="B27" s="489">
        <v>143739</v>
      </c>
    </row>
    <row r="28" s="477" customFormat="1" ht="24" customHeight="1" spans="1:2">
      <c r="A28" s="486" t="s">
        <v>39</v>
      </c>
      <c r="B28" s="489"/>
    </row>
    <row r="29" s="477" customFormat="1" ht="24" customHeight="1" spans="1:2">
      <c r="A29" s="486" t="s">
        <v>40</v>
      </c>
      <c r="B29" s="489">
        <v>830</v>
      </c>
    </row>
    <row r="30" s="477" customFormat="1" ht="24" customHeight="1" spans="1:2">
      <c r="A30" s="486" t="s">
        <v>41</v>
      </c>
      <c r="B30" s="489"/>
    </row>
    <row r="31" s="477" customFormat="1" ht="24" customHeight="1" spans="1:2">
      <c r="A31" s="490"/>
      <c r="B31" s="491"/>
    </row>
    <row r="32" s="476" customFormat="1" ht="24" customHeight="1" spans="1:2">
      <c r="A32" s="287" t="s">
        <v>140</v>
      </c>
      <c r="B32" s="485">
        <v>209175</v>
      </c>
    </row>
    <row r="33" s="525" customFormat="1" ht="24" customHeight="1" spans="1:2">
      <c r="A33" s="527"/>
      <c r="B33" s="527"/>
    </row>
    <row r="34" ht="24" customHeight="1" spans="2:2">
      <c r="B34" s="510">
        <f>B22-SUM(B23:B30)</f>
        <v>0</v>
      </c>
    </row>
    <row r="35" ht="24" customHeight="1" spans="2:2">
      <c r="B35" s="528"/>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8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5"/>
  <sheetViews>
    <sheetView showGridLines="0" showZeros="0" view="pageBreakPreview" zoomScale="110" zoomScaleNormal="100" topLeftCell="A31" workbookViewId="0">
      <selection activeCell="A11" sqref="A11"/>
    </sheetView>
  </sheetViews>
  <sheetFormatPr defaultColWidth="9" defaultRowHeight="15" customHeight="1" outlineLevelCol="5"/>
  <cols>
    <col min="1" max="1" width="32" style="479" customWidth="1"/>
    <col min="2" max="2" width="12.625" style="510" customWidth="1"/>
    <col min="3" max="3" width="12.875" style="479" customWidth="1"/>
    <col min="4" max="4" width="14.5" style="479" customWidth="1"/>
    <col min="5" max="6" width="10.375" style="479" customWidth="1"/>
    <col min="7" max="242" width="9" style="479"/>
    <col min="243" max="16384" width="9" style="64"/>
  </cols>
  <sheetData>
    <row r="1" s="329" customFormat="1" ht="24" customHeight="1" spans="1:6">
      <c r="A1" s="335" t="s">
        <v>141</v>
      </c>
      <c r="B1" s="511"/>
      <c r="C1" s="336"/>
      <c r="D1" s="336"/>
      <c r="E1" s="336"/>
      <c r="F1" s="336"/>
    </row>
    <row r="2" s="474" customFormat="1" ht="42" customHeight="1" spans="1:6">
      <c r="A2" s="512" t="s">
        <v>142</v>
      </c>
      <c r="B2" s="513"/>
      <c r="C2" s="513"/>
      <c r="D2" s="513"/>
      <c r="E2" s="513"/>
      <c r="F2" s="513"/>
    </row>
    <row r="3" s="475" customFormat="1" ht="27" customHeight="1" spans="2:6">
      <c r="B3" s="514"/>
      <c r="F3" s="475" t="s">
        <v>11</v>
      </c>
    </row>
    <row r="4" s="509" customFormat="1" ht="30" customHeight="1" spans="1:6">
      <c r="A4" s="515" t="s">
        <v>3</v>
      </c>
      <c r="B4" s="287" t="s">
        <v>138</v>
      </c>
      <c r="C4" s="287"/>
      <c r="D4" s="287"/>
      <c r="E4" s="287"/>
      <c r="F4" s="287"/>
    </row>
    <row r="5" s="476" customFormat="1" ht="30" customHeight="1" spans="1:6">
      <c r="A5" s="516"/>
      <c r="B5" s="517" t="s">
        <v>143</v>
      </c>
      <c r="C5" s="517" t="s">
        <v>144</v>
      </c>
      <c r="D5" s="517" t="s">
        <v>145</v>
      </c>
      <c r="E5" s="517" t="s">
        <v>146</v>
      </c>
      <c r="F5" s="517" t="s">
        <v>147</v>
      </c>
    </row>
    <row r="6" s="477" customFormat="1" ht="24" customHeight="1" spans="1:6">
      <c r="A6" s="518" t="s">
        <v>148</v>
      </c>
      <c r="B6" s="491">
        <v>54572</v>
      </c>
      <c r="C6" s="491">
        <v>54572</v>
      </c>
      <c r="D6" s="491"/>
      <c r="E6" s="491"/>
      <c r="F6" s="519"/>
    </row>
    <row r="7" s="477" customFormat="1" ht="24" customHeight="1" spans="1:6">
      <c r="A7" s="518" t="s">
        <v>149</v>
      </c>
      <c r="B7" s="491"/>
      <c r="C7" s="491"/>
      <c r="D7" s="491"/>
      <c r="E7" s="491"/>
      <c r="F7" s="519"/>
    </row>
    <row r="8" s="477" customFormat="1" ht="24" customHeight="1" spans="1:6">
      <c r="A8" s="518" t="s">
        <v>150</v>
      </c>
      <c r="B8" s="491"/>
      <c r="C8" s="491"/>
      <c r="D8" s="491"/>
      <c r="E8" s="491"/>
      <c r="F8" s="519"/>
    </row>
    <row r="9" s="477" customFormat="1" ht="24" customHeight="1" spans="1:6">
      <c r="A9" s="518" t="s">
        <v>151</v>
      </c>
      <c r="B9" s="491">
        <v>15087</v>
      </c>
      <c r="C9" s="491">
        <v>15087</v>
      </c>
      <c r="D9" s="491"/>
      <c r="E9" s="491"/>
      <c r="F9" s="519"/>
    </row>
    <row r="10" s="477" customFormat="1" ht="24" customHeight="1" spans="1:6">
      <c r="A10" s="518" t="s">
        <v>152</v>
      </c>
      <c r="B10" s="491">
        <v>112408</v>
      </c>
      <c r="C10" s="491">
        <f>B10-E10</f>
        <v>85262</v>
      </c>
      <c r="D10" s="520"/>
      <c r="E10" s="491">
        <v>27146</v>
      </c>
      <c r="F10" s="519"/>
    </row>
    <row r="11" s="476" customFormat="1" ht="24" customHeight="1" spans="1:6">
      <c r="A11" s="518" t="s">
        <v>153</v>
      </c>
      <c r="B11" s="491">
        <v>525</v>
      </c>
      <c r="C11" s="491">
        <f>B11-E11</f>
        <v>485</v>
      </c>
      <c r="D11" s="491"/>
      <c r="E11" s="491">
        <v>40</v>
      </c>
      <c r="F11" s="519"/>
    </row>
    <row r="12" s="477" customFormat="1" ht="24" customHeight="1" spans="1:6">
      <c r="A12" s="518" t="s">
        <v>154</v>
      </c>
      <c r="B12" s="491">
        <v>3396</v>
      </c>
      <c r="C12" s="491"/>
      <c r="D12" s="491"/>
      <c r="E12" s="491"/>
      <c r="F12" s="519"/>
    </row>
    <row r="13" s="477" customFormat="1" ht="24" customHeight="1" spans="1:6">
      <c r="A13" s="518" t="s">
        <v>155</v>
      </c>
      <c r="B13" s="491">
        <v>78080</v>
      </c>
      <c r="C13" s="491">
        <f>B13-E13</f>
        <v>51936</v>
      </c>
      <c r="D13" s="491"/>
      <c r="E13" s="491">
        <v>26144</v>
      </c>
      <c r="F13" s="519"/>
    </row>
    <row r="14" s="477" customFormat="1" ht="24" customHeight="1" spans="1:6">
      <c r="A14" s="518" t="s">
        <v>156</v>
      </c>
      <c r="B14" s="491">
        <v>32230</v>
      </c>
      <c r="C14" s="491">
        <f>B14-E14</f>
        <v>13395</v>
      </c>
      <c r="D14" s="491"/>
      <c r="E14" s="491">
        <v>18835</v>
      </c>
      <c r="F14" s="519"/>
    </row>
    <row r="15" s="477" customFormat="1" ht="24" customHeight="1" spans="1:6">
      <c r="A15" s="518" t="s">
        <v>157</v>
      </c>
      <c r="B15" s="491">
        <v>830</v>
      </c>
      <c r="C15" s="491"/>
      <c r="D15" s="491"/>
      <c r="E15" s="491">
        <v>7361</v>
      </c>
      <c r="F15" s="519"/>
    </row>
    <row r="16" s="477" customFormat="1" ht="24" customHeight="1" spans="1:6">
      <c r="A16" s="518" t="s">
        <v>158</v>
      </c>
      <c r="B16" s="491">
        <v>17894</v>
      </c>
      <c r="C16" s="491"/>
      <c r="D16" s="491"/>
      <c r="E16" s="491"/>
      <c r="F16" s="519"/>
    </row>
    <row r="17" s="477" customFormat="1" ht="24" customHeight="1" spans="1:6">
      <c r="A17" s="518" t="s">
        <v>159</v>
      </c>
      <c r="B17" s="491">
        <v>107559</v>
      </c>
      <c r="C17" s="491">
        <f>B17-E17</f>
        <v>103889</v>
      </c>
      <c r="D17" s="491"/>
      <c r="E17" s="491">
        <v>3670</v>
      </c>
      <c r="F17" s="519"/>
    </row>
    <row r="18" s="477" customFormat="1" ht="24" customHeight="1" spans="1:6">
      <c r="A18" s="518" t="s">
        <v>160</v>
      </c>
      <c r="B18" s="491">
        <v>17548</v>
      </c>
      <c r="C18" s="491">
        <f>B18-E18</f>
        <v>16371</v>
      </c>
      <c r="D18" s="491"/>
      <c r="E18" s="491">
        <v>1177</v>
      </c>
      <c r="F18" s="521"/>
    </row>
    <row r="19" s="477" customFormat="1" ht="24" customHeight="1" spans="1:6">
      <c r="A19" s="522" t="s">
        <v>161</v>
      </c>
      <c r="B19" s="491">
        <v>1300</v>
      </c>
      <c r="C19" s="491">
        <f>B19-E19</f>
        <v>1102</v>
      </c>
      <c r="D19" s="491"/>
      <c r="E19" s="491">
        <v>198</v>
      </c>
      <c r="F19" s="519"/>
    </row>
    <row r="20" s="477" customFormat="1" ht="24" customHeight="1" spans="1:6">
      <c r="A20" s="522" t="s">
        <v>162</v>
      </c>
      <c r="B20" s="491">
        <v>630</v>
      </c>
      <c r="C20" s="491"/>
      <c r="D20" s="491"/>
      <c r="E20" s="491">
        <v>230</v>
      </c>
      <c r="F20" s="519"/>
    </row>
    <row r="21" s="477" customFormat="1" ht="24" customHeight="1" spans="1:6">
      <c r="A21" s="522" t="s">
        <v>163</v>
      </c>
      <c r="B21" s="491" t="s">
        <v>164</v>
      </c>
      <c r="C21" s="491"/>
      <c r="D21" s="491"/>
      <c r="E21" s="491"/>
      <c r="F21" s="519"/>
    </row>
    <row r="22" s="477" customFormat="1" ht="24" customHeight="1" spans="1:6">
      <c r="A22" s="522" t="s">
        <v>165</v>
      </c>
      <c r="B22" s="491" t="s">
        <v>164</v>
      </c>
      <c r="C22" s="491"/>
      <c r="D22" s="491"/>
      <c r="E22" s="491"/>
      <c r="F22" s="519"/>
    </row>
    <row r="23" s="477" customFormat="1" ht="24" customHeight="1" spans="1:6">
      <c r="A23" s="522" t="s">
        <v>166</v>
      </c>
      <c r="B23" s="491">
        <v>3729</v>
      </c>
      <c r="C23" s="491">
        <f>B23-E23</f>
        <v>3454</v>
      </c>
      <c r="D23" s="491"/>
      <c r="E23" s="491">
        <v>275</v>
      </c>
      <c r="F23" s="519"/>
    </row>
    <row r="24" s="477" customFormat="1" ht="24" customHeight="1" spans="1:6">
      <c r="A24" s="522" t="s">
        <v>167</v>
      </c>
      <c r="B24" s="491">
        <v>22348</v>
      </c>
      <c r="C24" s="491">
        <f>B24-E24</f>
        <v>20102</v>
      </c>
      <c r="D24" s="491"/>
      <c r="E24" s="491">
        <v>2246</v>
      </c>
      <c r="F24" s="519"/>
    </row>
    <row r="25" s="477" customFormat="1" ht="24" customHeight="1" spans="1:6">
      <c r="A25" s="522" t="s">
        <v>168</v>
      </c>
      <c r="B25" s="491">
        <v>400</v>
      </c>
      <c r="C25" s="491"/>
      <c r="D25" s="491"/>
      <c r="E25" s="491">
        <v>210</v>
      </c>
      <c r="F25" s="519"/>
    </row>
    <row r="26" s="477" customFormat="1" ht="24" customHeight="1" spans="1:6">
      <c r="A26" s="522" t="s">
        <v>169</v>
      </c>
      <c r="B26" s="491">
        <v>2300</v>
      </c>
      <c r="C26" s="491">
        <f>B26-E26</f>
        <v>1115</v>
      </c>
      <c r="D26" s="491"/>
      <c r="E26" s="491">
        <v>1185</v>
      </c>
      <c r="F26" s="519"/>
    </row>
    <row r="27" s="477" customFormat="1" ht="24" customHeight="1" spans="1:6">
      <c r="A27" s="523" t="s">
        <v>170</v>
      </c>
      <c r="B27" s="491">
        <v>13000</v>
      </c>
      <c r="C27" s="491"/>
      <c r="D27" s="491"/>
      <c r="E27" s="491"/>
      <c r="F27" s="519"/>
    </row>
    <row r="28" s="477" customFormat="1" ht="24" customHeight="1" spans="1:6">
      <c r="A28" s="523" t="s">
        <v>171</v>
      </c>
      <c r="B28" s="491">
        <v>1700</v>
      </c>
      <c r="C28" s="491"/>
      <c r="D28" s="491"/>
      <c r="E28" s="491"/>
      <c r="F28" s="519"/>
    </row>
    <row r="29" s="477" customFormat="1" ht="24" customHeight="1" spans="1:6">
      <c r="A29" s="523" t="s">
        <v>172</v>
      </c>
      <c r="B29" s="491">
        <v>13879</v>
      </c>
      <c r="C29" s="491"/>
      <c r="D29" s="491"/>
      <c r="E29" s="491"/>
      <c r="F29" s="519"/>
    </row>
    <row r="30" s="477" customFormat="1" ht="24" customHeight="1" spans="1:6">
      <c r="A30" s="523" t="s">
        <v>173</v>
      </c>
      <c r="B30" s="491">
        <v>80</v>
      </c>
      <c r="C30" s="491"/>
      <c r="D30" s="491"/>
      <c r="E30" s="491"/>
      <c r="F30" s="519"/>
    </row>
    <row r="31" s="477" customFormat="1" ht="24" customHeight="1" spans="1:6">
      <c r="A31" s="523"/>
      <c r="B31" s="491">
        <f>SUM(C31:F31)</f>
        <v>0</v>
      </c>
      <c r="C31" s="491">
        <v>0</v>
      </c>
      <c r="D31" s="491"/>
      <c r="E31" s="491"/>
      <c r="F31" s="519"/>
    </row>
    <row r="32" s="477" customFormat="1" ht="24" customHeight="1" spans="1:6">
      <c r="A32" s="287" t="s">
        <v>174</v>
      </c>
      <c r="B32" s="485">
        <v>499495</v>
      </c>
      <c r="C32" s="485"/>
      <c r="D32" s="485"/>
      <c r="E32" s="485"/>
      <c r="F32" s="524"/>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3">
    <mergeCell ref="A2:F2"/>
    <mergeCell ref="B4:F4"/>
    <mergeCell ref="A4:A5"/>
  </mergeCells>
  <printOptions horizontalCentered="1"/>
  <pageMargins left="0.590277777777778" right="0.590277777777778" top="0.786805555555556" bottom="0.786805555555556" header="0.5" footer="0.5"/>
  <pageSetup paperSize="9" scale="8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0"/>
  <sheetViews>
    <sheetView showZeros="0" view="pageBreakPreview" zoomScaleNormal="100" topLeftCell="A16" workbookViewId="0">
      <selection activeCell="A7" sqref="A7"/>
    </sheetView>
  </sheetViews>
  <sheetFormatPr defaultColWidth="9" defaultRowHeight="14.25" outlineLevelCol="6"/>
  <cols>
    <col min="1" max="1" width="36.625" style="295" customWidth="1"/>
    <col min="2" max="2" width="12.625" style="295" customWidth="1"/>
    <col min="3" max="3" width="36.625" style="295" customWidth="1"/>
    <col min="4" max="4" width="12.625" style="295" customWidth="1"/>
    <col min="5" max="16384" width="9" style="295"/>
  </cols>
  <sheetData>
    <row r="1" s="495" customFormat="1" ht="24" customHeight="1" spans="1:1">
      <c r="A1" s="496" t="s">
        <v>175</v>
      </c>
    </row>
    <row r="2" s="291" customFormat="1" ht="42" customHeight="1" spans="1:4">
      <c r="A2" s="497" t="s">
        <v>176</v>
      </c>
      <c r="B2" s="498"/>
      <c r="C2" s="498"/>
      <c r="D2" s="498"/>
    </row>
    <row r="3" s="292" customFormat="1" ht="27" customHeight="1" spans="2:4">
      <c r="B3" s="499"/>
      <c r="C3" s="499" t="s">
        <v>11</v>
      </c>
      <c r="D3" s="499"/>
    </row>
    <row r="4" s="293" customFormat="1" ht="26.1" customHeight="1" spans="1:4">
      <c r="A4" s="138" t="s">
        <v>177</v>
      </c>
      <c r="B4" s="138" t="s">
        <v>138</v>
      </c>
      <c r="C4" s="138" t="s">
        <v>178</v>
      </c>
      <c r="D4" s="138" t="s">
        <v>138</v>
      </c>
    </row>
    <row r="5" s="294" customFormat="1" ht="24" customHeight="1" spans="1:4">
      <c r="A5" s="500" t="s">
        <v>179</v>
      </c>
      <c r="B5" s="440">
        <f>'7'!B32</f>
        <v>209175</v>
      </c>
      <c r="C5" s="501" t="s">
        <v>180</v>
      </c>
      <c r="D5" s="440">
        <v>499495</v>
      </c>
    </row>
    <row r="6" s="294" customFormat="1" ht="24" customHeight="1" spans="1:4">
      <c r="A6" s="500" t="s">
        <v>181</v>
      </c>
      <c r="B6" s="440">
        <v>211880</v>
      </c>
      <c r="C6" s="501" t="s">
        <v>182</v>
      </c>
      <c r="D6" s="440">
        <v>33068</v>
      </c>
    </row>
    <row r="7" s="294" customFormat="1" ht="24" customHeight="1" spans="1:4">
      <c r="A7" s="439" t="s">
        <v>183</v>
      </c>
      <c r="B7" s="441">
        <v>211880</v>
      </c>
      <c r="C7" s="439" t="s">
        <v>184</v>
      </c>
      <c r="D7" s="440">
        <v>33068</v>
      </c>
    </row>
    <row r="8" s="294" customFormat="1" ht="24" customHeight="1" spans="1:4">
      <c r="A8" s="439" t="s">
        <v>185</v>
      </c>
      <c r="B8" s="441">
        <v>15628</v>
      </c>
      <c r="C8" s="442" t="s">
        <v>186</v>
      </c>
      <c r="D8" s="440"/>
    </row>
    <row r="9" s="294" customFormat="1" ht="24" customHeight="1" spans="1:4">
      <c r="A9" s="442" t="s">
        <v>187</v>
      </c>
      <c r="B9" s="441">
        <v>196252</v>
      </c>
      <c r="C9" s="442" t="s">
        <v>188</v>
      </c>
      <c r="D9" s="440">
        <v>33068</v>
      </c>
    </row>
    <row r="10" s="294" customFormat="1" ht="24" customHeight="1" spans="1:4">
      <c r="A10" s="442" t="s">
        <v>189</v>
      </c>
      <c r="B10" s="441"/>
      <c r="C10" s="439" t="s">
        <v>190</v>
      </c>
      <c r="D10" s="440"/>
    </row>
    <row r="11" s="294" customFormat="1" ht="24" customHeight="1" spans="1:4">
      <c r="A11" s="439" t="s">
        <v>191</v>
      </c>
      <c r="B11" s="441">
        <v>91659</v>
      </c>
      <c r="C11" s="439" t="s">
        <v>192</v>
      </c>
      <c r="D11" s="440"/>
    </row>
    <row r="12" s="294" customFormat="1" ht="24" customHeight="1" spans="1:4">
      <c r="A12" s="439" t="s">
        <v>193</v>
      </c>
      <c r="B12" s="441">
        <v>90</v>
      </c>
      <c r="C12" s="442" t="s">
        <v>194</v>
      </c>
      <c r="D12" s="440"/>
    </row>
    <row r="13" s="294" customFormat="1" ht="24" customHeight="1" spans="1:4">
      <c r="A13" s="442" t="s">
        <v>195</v>
      </c>
      <c r="B13" s="441"/>
      <c r="C13" s="442" t="s">
        <v>196</v>
      </c>
      <c r="D13" s="440"/>
    </row>
    <row r="14" s="294" customFormat="1" ht="24" customHeight="1" spans="1:4">
      <c r="A14" s="442" t="s">
        <v>197</v>
      </c>
      <c r="B14" s="441">
        <v>90</v>
      </c>
      <c r="C14" s="442" t="s">
        <v>198</v>
      </c>
      <c r="D14" s="441"/>
    </row>
    <row r="15" s="294" customFormat="1" ht="24" customHeight="1" spans="1:4">
      <c r="A15" s="442" t="s">
        <v>199</v>
      </c>
      <c r="B15" s="441"/>
      <c r="C15" s="442" t="s">
        <v>200</v>
      </c>
      <c r="D15" s="441"/>
    </row>
    <row r="16" s="294" customFormat="1" ht="24" customHeight="1" spans="1:7">
      <c r="A16" s="439" t="s">
        <v>201</v>
      </c>
      <c r="B16" s="441"/>
      <c r="C16" s="439" t="s">
        <v>202</v>
      </c>
      <c r="D16" s="502"/>
      <c r="G16" s="503"/>
    </row>
    <row r="17" s="294" customFormat="1" ht="24" customHeight="1" spans="1:7">
      <c r="A17" s="442" t="s">
        <v>203</v>
      </c>
      <c r="B17" s="441"/>
      <c r="C17" s="439" t="s">
        <v>204</v>
      </c>
      <c r="D17" s="317"/>
      <c r="F17" s="443"/>
      <c r="G17" s="504"/>
    </row>
    <row r="18" s="294" customFormat="1" ht="24" customHeight="1" spans="1:7">
      <c r="A18" s="442" t="s">
        <v>205</v>
      </c>
      <c r="B18" s="441"/>
      <c r="C18" s="439" t="s">
        <v>206</v>
      </c>
      <c r="D18" s="317"/>
      <c r="F18" s="443"/>
      <c r="G18" s="504"/>
    </row>
    <row r="19" s="294" customFormat="1" ht="24" customHeight="1" spans="1:7">
      <c r="A19" s="442" t="s">
        <v>207</v>
      </c>
      <c r="B19" s="441"/>
      <c r="C19" s="439" t="s">
        <v>208</v>
      </c>
      <c r="D19" s="317"/>
      <c r="F19" s="443"/>
      <c r="G19" s="504"/>
    </row>
    <row r="20" s="294" customFormat="1" ht="24" customHeight="1" spans="1:7">
      <c r="A20" s="442" t="s">
        <v>209</v>
      </c>
      <c r="B20" s="441"/>
      <c r="C20" s="447" t="s">
        <v>210</v>
      </c>
      <c r="D20" s="317"/>
      <c r="F20" s="443"/>
      <c r="G20" s="504"/>
    </row>
    <row r="21" s="294" customFormat="1" ht="24" customHeight="1" spans="1:7">
      <c r="A21" s="439" t="s">
        <v>211</v>
      </c>
      <c r="B21" s="441"/>
      <c r="C21" s="439" t="s">
        <v>212</v>
      </c>
      <c r="D21" s="440"/>
      <c r="F21" s="443"/>
      <c r="G21" s="504"/>
    </row>
    <row r="22" s="294" customFormat="1" ht="24" customHeight="1" spans="1:7">
      <c r="A22" s="442" t="s">
        <v>213</v>
      </c>
      <c r="B22" s="441"/>
      <c r="C22" s="442" t="s">
        <v>214</v>
      </c>
      <c r="D22" s="440"/>
      <c r="F22" s="443"/>
      <c r="G22" s="504"/>
    </row>
    <row r="23" s="294" customFormat="1" ht="24" customHeight="1" spans="1:7">
      <c r="A23" s="442" t="s">
        <v>215</v>
      </c>
      <c r="B23" s="441"/>
      <c r="C23" s="442" t="s">
        <v>216</v>
      </c>
      <c r="D23" s="440"/>
      <c r="F23" s="504"/>
      <c r="G23" s="504"/>
    </row>
    <row r="24" ht="24" customHeight="1" spans="1:4">
      <c r="A24" s="442" t="s">
        <v>217</v>
      </c>
      <c r="B24" s="441"/>
      <c r="C24" s="442" t="s">
        <v>218</v>
      </c>
      <c r="D24" s="440"/>
    </row>
    <row r="25" ht="24" customHeight="1" spans="1:4">
      <c r="A25" s="442" t="s">
        <v>219</v>
      </c>
      <c r="B25" s="441"/>
      <c r="C25" s="313" t="s">
        <v>220</v>
      </c>
      <c r="D25" s="440"/>
    </row>
    <row r="26" ht="24" customHeight="1" spans="1:4">
      <c r="A26" s="439" t="s">
        <v>221</v>
      </c>
      <c r="B26" s="314">
        <v>19759</v>
      </c>
      <c r="C26" s="505"/>
      <c r="D26" s="440"/>
    </row>
    <row r="27" ht="24" customHeight="1" spans="1:4">
      <c r="A27" s="439" t="s">
        <v>222</v>
      </c>
      <c r="B27" s="200"/>
      <c r="C27" s="506"/>
      <c r="D27" s="506"/>
    </row>
    <row r="28" ht="24" customHeight="1" spans="1:4">
      <c r="A28" s="439" t="s">
        <v>223</v>
      </c>
      <c r="B28" s="200"/>
      <c r="C28" s="505"/>
      <c r="D28" s="440"/>
    </row>
    <row r="29" ht="24" customHeight="1" spans="1:4">
      <c r="A29" s="439" t="s">
        <v>224</v>
      </c>
      <c r="B29" s="200"/>
      <c r="C29" s="505"/>
      <c r="D29" s="440"/>
    </row>
    <row r="30" ht="24" customHeight="1" spans="1:4">
      <c r="A30" s="313" t="s">
        <v>220</v>
      </c>
      <c r="B30" s="200"/>
      <c r="C30" s="505"/>
      <c r="D30" s="507"/>
    </row>
    <row r="31" ht="24" customHeight="1" spans="1:4">
      <c r="A31" s="451"/>
      <c r="B31" s="440"/>
      <c r="C31" s="505"/>
      <c r="D31" s="507"/>
    </row>
    <row r="32" ht="24" customHeight="1" spans="1:4">
      <c r="A32" s="145" t="s">
        <v>225</v>
      </c>
      <c r="B32" s="440">
        <f>B5+B6+B11+B12+B26</f>
        <v>532563</v>
      </c>
      <c r="C32" s="146" t="s">
        <v>226</v>
      </c>
      <c r="D32" s="440">
        <f>D5+D6</f>
        <v>532563</v>
      </c>
    </row>
    <row r="33" ht="24" customHeight="1" spans="1:2">
      <c r="A33" s="294"/>
      <c r="B33" s="508"/>
    </row>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sheetData>
  <mergeCells count="2">
    <mergeCell ref="A2:D2"/>
    <mergeCell ref="C3:D3"/>
  </mergeCells>
  <printOptions horizontalCentered="1"/>
  <pageMargins left="0.590277777777778" right="0.590277777777778" top="0.786805555555556" bottom="0.786805555555556" header="0.5" footer="0.5"/>
  <pageSetup paperSize="9" scale="8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Normal="100" topLeftCell="A28" workbookViewId="0">
      <selection activeCell="A6" sqref="A6"/>
    </sheetView>
  </sheetViews>
  <sheetFormatPr defaultColWidth="9" defaultRowHeight="15" customHeight="1" outlineLevelCol="7"/>
  <cols>
    <col min="1" max="1" width="46.75" style="479" customWidth="1"/>
    <col min="2" max="2" width="36.875" style="479" customWidth="1"/>
    <col min="3" max="16384" width="9" style="479"/>
  </cols>
  <sheetData>
    <row r="1" s="329" customFormat="1" ht="24" customHeight="1" spans="1:2">
      <c r="A1" s="335" t="s">
        <v>227</v>
      </c>
      <c r="B1" s="336"/>
    </row>
    <row r="2" s="474" customFormat="1" ht="42" customHeight="1" spans="1:2">
      <c r="A2" s="480" t="s">
        <v>228</v>
      </c>
      <c r="B2" s="480"/>
    </row>
    <row r="3" s="475" customFormat="1" ht="27" customHeight="1" spans="2:8">
      <c r="B3" s="481" t="s">
        <v>11</v>
      </c>
      <c r="H3" s="482"/>
    </row>
    <row r="4" s="476" customFormat="1" ht="30" customHeight="1" spans="1:8">
      <c r="A4" s="287" t="s">
        <v>3</v>
      </c>
      <c r="B4" s="287" t="s">
        <v>138</v>
      </c>
      <c r="H4" s="483"/>
    </row>
    <row r="5" s="476" customFormat="1" ht="24" customHeight="1" spans="1:2">
      <c r="A5" s="484" t="s">
        <v>33</v>
      </c>
      <c r="B5" s="485">
        <v>51655</v>
      </c>
    </row>
    <row r="6" s="477" customFormat="1" ht="24" customHeight="1" spans="1:2">
      <c r="A6" s="486" t="s">
        <v>17</v>
      </c>
      <c r="B6" s="487">
        <v>15247</v>
      </c>
    </row>
    <row r="7" s="477" customFormat="1" ht="24" customHeight="1" spans="1:2">
      <c r="A7" s="486" t="s">
        <v>18</v>
      </c>
      <c r="B7" s="488">
        <v>6500</v>
      </c>
    </row>
    <row r="8" s="477" customFormat="1" ht="24" customHeight="1" spans="1:2">
      <c r="A8" s="486" t="s">
        <v>19</v>
      </c>
      <c r="B8" s="488"/>
    </row>
    <row r="9" s="477" customFormat="1" ht="24" customHeight="1" spans="1:2">
      <c r="A9" s="486" t="s">
        <v>20</v>
      </c>
      <c r="B9" s="488">
        <v>1500</v>
      </c>
    </row>
    <row r="10" s="477" customFormat="1" ht="24" customHeight="1" spans="1:2">
      <c r="A10" s="486" t="s">
        <v>21</v>
      </c>
      <c r="B10" s="488">
        <v>1400</v>
      </c>
    </row>
    <row r="11" s="477" customFormat="1" ht="24" customHeight="1" spans="1:2">
      <c r="A11" s="486" t="s">
        <v>22</v>
      </c>
      <c r="B11" s="488">
        <v>10000</v>
      </c>
    </row>
    <row r="12" s="477" customFormat="1" ht="24" customHeight="1" spans="1:2">
      <c r="A12" s="486" t="s">
        <v>23</v>
      </c>
      <c r="B12" s="488">
        <v>1800</v>
      </c>
    </row>
    <row r="13" s="477" customFormat="1" ht="24" customHeight="1" spans="1:2">
      <c r="A13" s="486" t="s">
        <v>24</v>
      </c>
      <c r="B13" s="488">
        <v>1000</v>
      </c>
    </row>
    <row r="14" s="477" customFormat="1" ht="24" customHeight="1" spans="1:2">
      <c r="A14" s="486" t="s">
        <v>25</v>
      </c>
      <c r="B14" s="488">
        <v>1200</v>
      </c>
    </row>
    <row r="15" s="477" customFormat="1" ht="24" customHeight="1" spans="1:2">
      <c r="A15" s="486" t="s">
        <v>26</v>
      </c>
      <c r="B15" s="488">
        <v>5000</v>
      </c>
    </row>
    <row r="16" s="477" customFormat="1" ht="24" customHeight="1" spans="1:2">
      <c r="A16" s="486" t="s">
        <v>27</v>
      </c>
      <c r="B16" s="488">
        <v>850</v>
      </c>
    </row>
    <row r="17" s="477" customFormat="1" ht="24" customHeight="1" spans="1:2">
      <c r="A17" s="486" t="s">
        <v>28</v>
      </c>
      <c r="B17" s="488">
        <v>1000</v>
      </c>
    </row>
    <row r="18" s="477" customFormat="1" ht="24" customHeight="1" spans="1:2">
      <c r="A18" s="486" t="s">
        <v>29</v>
      </c>
      <c r="B18" s="488">
        <v>6000</v>
      </c>
    </row>
    <row r="19" s="477" customFormat="1" ht="24" customHeight="1" spans="1:2">
      <c r="A19" s="486" t="s">
        <v>30</v>
      </c>
      <c r="B19" s="488"/>
    </row>
    <row r="20" s="477" customFormat="1" ht="24" customHeight="1" spans="1:2">
      <c r="A20" s="486" t="s">
        <v>31</v>
      </c>
      <c r="B20" s="488">
        <v>150</v>
      </c>
    </row>
    <row r="21" s="477" customFormat="1" ht="24" customHeight="1" spans="1:2">
      <c r="A21" s="486" t="s">
        <v>32</v>
      </c>
      <c r="B21" s="488">
        <v>8</v>
      </c>
    </row>
    <row r="22" s="476" customFormat="1" ht="24" customHeight="1" spans="1:2">
      <c r="A22" s="484" t="s">
        <v>42</v>
      </c>
      <c r="B22" s="485">
        <v>157520</v>
      </c>
    </row>
    <row r="23" s="477" customFormat="1" ht="24" customHeight="1" spans="1:2">
      <c r="A23" s="486" t="s">
        <v>34</v>
      </c>
      <c r="B23" s="489">
        <v>3300</v>
      </c>
    </row>
    <row r="24" s="477" customFormat="1" ht="24" customHeight="1" spans="1:2">
      <c r="A24" s="486" t="s">
        <v>35</v>
      </c>
      <c r="B24" s="489">
        <v>3651</v>
      </c>
    </row>
    <row r="25" s="477" customFormat="1" ht="24" customHeight="1" spans="1:2">
      <c r="A25" s="486" t="s">
        <v>36</v>
      </c>
      <c r="B25" s="489">
        <v>6000</v>
      </c>
    </row>
    <row r="26" s="477" customFormat="1" ht="24" customHeight="1" spans="1:2">
      <c r="A26" s="486" t="s">
        <v>37</v>
      </c>
      <c r="B26" s="489"/>
    </row>
    <row r="27" s="477" customFormat="1" ht="24" customHeight="1" spans="1:2">
      <c r="A27" s="486" t="s">
        <v>139</v>
      </c>
      <c r="B27" s="489">
        <v>143739</v>
      </c>
    </row>
    <row r="28" s="477" customFormat="1" ht="24" customHeight="1" spans="1:2">
      <c r="A28" s="486" t="s">
        <v>39</v>
      </c>
      <c r="B28" s="489"/>
    </row>
    <row r="29" s="477" customFormat="1" ht="24" customHeight="1" spans="1:2">
      <c r="A29" s="486" t="s">
        <v>40</v>
      </c>
      <c r="B29" s="489">
        <v>830</v>
      </c>
    </row>
    <row r="30" s="477" customFormat="1" ht="24" customHeight="1" spans="1:2">
      <c r="A30" s="486" t="s">
        <v>41</v>
      </c>
      <c r="B30" s="489"/>
    </row>
    <row r="31" s="477" customFormat="1" ht="24" customHeight="1" spans="1:2">
      <c r="A31" s="490"/>
      <c r="B31" s="491"/>
    </row>
    <row r="32" s="477" customFormat="1" ht="24" customHeight="1" spans="1:2">
      <c r="A32" s="287" t="s">
        <v>140</v>
      </c>
      <c r="B32" s="485">
        <v>209175</v>
      </c>
    </row>
    <row r="33" s="478" customFormat="1" ht="24" customHeight="1" spans="1:2">
      <c r="A33" s="492"/>
      <c r="B33" s="493"/>
    </row>
    <row r="34" ht="24" customHeight="1" spans="2:2">
      <c r="B34" s="479">
        <f>B22-SUM(B23:B30)</f>
        <v>0</v>
      </c>
    </row>
    <row r="35" ht="24" customHeight="1" spans="2:2">
      <c r="B35" s="494"/>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8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1"/>
  <sheetViews>
    <sheetView showZeros="0" view="pageBreakPreview" zoomScale="120" zoomScaleNormal="100" topLeftCell="A55" workbookViewId="0">
      <selection activeCell="A16" sqref="A16"/>
    </sheetView>
  </sheetViews>
  <sheetFormatPr defaultColWidth="10" defaultRowHeight="13.5" outlineLevelCol="1"/>
  <cols>
    <col min="1" max="1" width="55.875" style="455" customWidth="1"/>
    <col min="2" max="2" width="36.25" style="456" customWidth="1"/>
    <col min="3" max="16384" width="10" style="455"/>
  </cols>
  <sheetData>
    <row r="1" s="120" customFormat="1" ht="24" customHeight="1" spans="1:2">
      <c r="A1" s="457" t="s">
        <v>229</v>
      </c>
      <c r="B1" s="419"/>
    </row>
    <row r="2" s="453" customFormat="1" ht="42" customHeight="1" spans="1:2">
      <c r="A2" s="458" t="s">
        <v>230</v>
      </c>
      <c r="B2" s="459"/>
    </row>
    <row r="3" s="454" customFormat="1" ht="27" customHeight="1" spans="1:2">
      <c r="A3" s="460"/>
      <c r="B3" s="461" t="s">
        <v>11</v>
      </c>
    </row>
    <row r="4" ht="15" customHeight="1" spans="1:2">
      <c r="A4" s="287" t="s">
        <v>3</v>
      </c>
      <c r="B4" s="462" t="s">
        <v>138</v>
      </c>
    </row>
    <row r="5" ht="15" customHeight="1" spans="1:2">
      <c r="A5" s="463" t="s">
        <v>143</v>
      </c>
      <c r="B5" s="464">
        <v>499495</v>
      </c>
    </row>
    <row r="6" ht="15" customHeight="1" spans="1:2">
      <c r="A6" s="465" t="s">
        <v>148</v>
      </c>
      <c r="B6" s="464"/>
    </row>
    <row r="7" ht="15" customHeight="1" spans="1:2">
      <c r="A7" s="465" t="s">
        <v>231</v>
      </c>
      <c r="B7" s="464"/>
    </row>
    <row r="8" ht="15" customHeight="1" spans="1:2">
      <c r="A8" s="466" t="s">
        <v>232</v>
      </c>
      <c r="B8" s="467">
        <v>880</v>
      </c>
    </row>
    <row r="9" ht="15" customHeight="1" spans="1:2">
      <c r="A9" s="468" t="s">
        <v>233</v>
      </c>
      <c r="B9" s="467">
        <v>150</v>
      </c>
    </row>
    <row r="10" ht="15" customHeight="1" spans="1:2">
      <c r="A10" s="468" t="s">
        <v>234</v>
      </c>
      <c r="B10" s="467">
        <v>20</v>
      </c>
    </row>
    <row r="11" ht="15" customHeight="1" spans="1:2">
      <c r="A11" s="465" t="s">
        <v>235</v>
      </c>
      <c r="B11" s="464"/>
    </row>
    <row r="12" ht="15" customHeight="1" spans="1:2">
      <c r="A12" s="468" t="s">
        <v>236</v>
      </c>
      <c r="B12" s="467">
        <v>900</v>
      </c>
    </row>
    <row r="13" ht="15" customHeight="1" spans="1:2">
      <c r="A13" s="468" t="s">
        <v>237</v>
      </c>
      <c r="B13" s="467">
        <v>100</v>
      </c>
    </row>
    <row r="14" ht="15" customHeight="1" spans="1:2">
      <c r="A14" s="468" t="s">
        <v>238</v>
      </c>
      <c r="B14" s="467">
        <v>20</v>
      </c>
    </row>
    <row r="15" ht="15" customHeight="1" spans="1:2">
      <c r="A15" s="468" t="s">
        <v>239</v>
      </c>
      <c r="B15" s="467">
        <v>200</v>
      </c>
    </row>
    <row r="16" ht="15" customHeight="1" spans="1:2">
      <c r="A16" s="465" t="s">
        <v>240</v>
      </c>
      <c r="B16" s="464"/>
    </row>
    <row r="17" ht="15" customHeight="1" spans="1:2">
      <c r="A17" s="468" t="s">
        <v>236</v>
      </c>
      <c r="B17" s="467">
        <v>19650</v>
      </c>
    </row>
    <row r="18" ht="15" customHeight="1" spans="1:2">
      <c r="A18" s="468" t="s">
        <v>237</v>
      </c>
      <c r="B18" s="467">
        <v>5525</v>
      </c>
    </row>
    <row r="19" ht="15" customHeight="1" spans="1:2">
      <c r="A19" s="468" t="s">
        <v>241</v>
      </c>
      <c r="B19" s="467">
        <v>50</v>
      </c>
    </row>
    <row r="20" ht="15" customHeight="1" spans="1:2">
      <c r="A20" s="468" t="s">
        <v>242</v>
      </c>
      <c r="B20" s="467">
        <v>95</v>
      </c>
    </row>
    <row r="21" ht="15" customHeight="1" spans="1:2">
      <c r="A21" s="468" t="s">
        <v>239</v>
      </c>
      <c r="B21" s="467">
        <v>435</v>
      </c>
    </row>
    <row r="22" ht="15" customHeight="1" spans="1:2">
      <c r="A22" s="468" t="s">
        <v>243</v>
      </c>
      <c r="B22" s="467">
        <v>423</v>
      </c>
    </row>
    <row r="23" ht="15" customHeight="1" spans="1:2">
      <c r="A23" s="465" t="s">
        <v>244</v>
      </c>
      <c r="B23" s="463"/>
    </row>
    <row r="24" ht="15" customHeight="1" spans="1:2">
      <c r="A24" s="468" t="s">
        <v>236</v>
      </c>
      <c r="B24" s="467">
        <v>1500</v>
      </c>
    </row>
    <row r="25" ht="15" customHeight="1" spans="1:2">
      <c r="A25" s="468" t="s">
        <v>237</v>
      </c>
      <c r="B25" s="467">
        <v>10</v>
      </c>
    </row>
    <row r="26" ht="15" customHeight="1" spans="1:2">
      <c r="A26" s="465" t="s">
        <v>245</v>
      </c>
      <c r="B26" s="463"/>
    </row>
    <row r="27" ht="15" customHeight="1" spans="1:2">
      <c r="A27" s="468" t="s">
        <v>236</v>
      </c>
      <c r="B27" s="467">
        <v>365</v>
      </c>
    </row>
    <row r="28" ht="15" customHeight="1" spans="1:2">
      <c r="A28" s="468" t="s">
        <v>237</v>
      </c>
      <c r="B28" s="467">
        <v>400</v>
      </c>
    </row>
    <row r="29" ht="15" customHeight="1" spans="1:2">
      <c r="A29" s="468" t="s">
        <v>246</v>
      </c>
      <c r="B29" s="467">
        <v>40</v>
      </c>
    </row>
    <row r="30" ht="15" customHeight="1" spans="1:2">
      <c r="A30" s="468" t="s">
        <v>239</v>
      </c>
      <c r="B30" s="467">
        <v>70</v>
      </c>
    </row>
    <row r="31" ht="15" customHeight="1" spans="1:2">
      <c r="A31" s="465" t="s">
        <v>247</v>
      </c>
      <c r="B31" s="463"/>
    </row>
    <row r="32" ht="15" customHeight="1" spans="1:2">
      <c r="A32" s="468" t="s">
        <v>236</v>
      </c>
      <c r="B32" s="469">
        <v>2400</v>
      </c>
    </row>
    <row r="33" ht="15" customHeight="1" spans="1:2">
      <c r="A33" s="468" t="s">
        <v>237</v>
      </c>
      <c r="B33" s="469">
        <v>1000</v>
      </c>
    </row>
    <row r="34" ht="15" customHeight="1" spans="1:2">
      <c r="A34" s="468" t="s">
        <v>248</v>
      </c>
      <c r="B34" s="469">
        <v>150</v>
      </c>
    </row>
    <row r="35" ht="15" customHeight="1" spans="1:2">
      <c r="A35" s="468" t="s">
        <v>249</v>
      </c>
      <c r="B35" s="469">
        <v>10</v>
      </c>
    </row>
    <row r="36" ht="15" customHeight="1" spans="1:2">
      <c r="A36" s="468" t="s">
        <v>250</v>
      </c>
      <c r="B36" s="469">
        <v>10</v>
      </c>
    </row>
    <row r="37" ht="15" customHeight="1" spans="1:2">
      <c r="A37" s="468" t="s">
        <v>251</v>
      </c>
      <c r="B37" s="469">
        <v>100</v>
      </c>
    </row>
    <row r="38" ht="15" customHeight="1" spans="1:2">
      <c r="A38" s="468" t="s">
        <v>239</v>
      </c>
      <c r="B38" s="469">
        <v>2520</v>
      </c>
    </row>
    <row r="39" ht="15" customHeight="1" spans="1:2">
      <c r="A39" s="468" t="s">
        <v>252</v>
      </c>
      <c r="B39" s="469">
        <v>5</v>
      </c>
    </row>
    <row r="40" ht="15" customHeight="1" spans="1:2">
      <c r="A40" s="465" t="s">
        <v>253</v>
      </c>
      <c r="B40" s="463"/>
    </row>
    <row r="41" ht="15" customHeight="1" spans="1:2">
      <c r="A41" s="468" t="s">
        <v>236</v>
      </c>
      <c r="B41" s="469">
        <v>780</v>
      </c>
    </row>
    <row r="42" ht="15" customHeight="1" spans="1:2">
      <c r="A42" s="468" t="s">
        <v>237</v>
      </c>
      <c r="B42" s="469">
        <v>20</v>
      </c>
    </row>
    <row r="43" ht="15" customHeight="1" spans="1:2">
      <c r="A43" s="465" t="s">
        <v>254</v>
      </c>
      <c r="B43" s="463"/>
    </row>
    <row r="44" ht="15" customHeight="1" spans="1:2">
      <c r="A44" s="468" t="s">
        <v>236</v>
      </c>
      <c r="B44" s="469">
        <v>1420</v>
      </c>
    </row>
    <row r="45" ht="15" customHeight="1" spans="1:2">
      <c r="A45" s="468" t="s">
        <v>237</v>
      </c>
      <c r="B45" s="469">
        <v>740</v>
      </c>
    </row>
    <row r="46" ht="15" customHeight="1" spans="1:2">
      <c r="A46" s="468" t="s">
        <v>255</v>
      </c>
      <c r="B46" s="469">
        <v>170</v>
      </c>
    </row>
    <row r="47" ht="15" customHeight="1" spans="1:2">
      <c r="A47" s="468" t="s">
        <v>256</v>
      </c>
      <c r="B47" s="469">
        <v>50</v>
      </c>
    </row>
    <row r="48" ht="15" customHeight="1" spans="1:2">
      <c r="A48" s="465" t="s">
        <v>257</v>
      </c>
      <c r="B48" s="463"/>
    </row>
    <row r="49" ht="15" customHeight="1" spans="1:2">
      <c r="A49" s="468" t="s">
        <v>258</v>
      </c>
      <c r="B49" s="469">
        <v>1000</v>
      </c>
    </row>
    <row r="50" ht="15" customHeight="1" spans="1:2">
      <c r="A50" s="468" t="s">
        <v>259</v>
      </c>
      <c r="B50" s="469">
        <v>35</v>
      </c>
    </row>
    <row r="51" ht="15" customHeight="1" spans="1:2">
      <c r="A51" s="468" t="s">
        <v>260</v>
      </c>
      <c r="B51" s="469">
        <v>40</v>
      </c>
    </row>
    <row r="52" ht="15" customHeight="1" spans="1:2">
      <c r="A52" s="465" t="s">
        <v>261</v>
      </c>
      <c r="B52" s="463"/>
    </row>
    <row r="53" ht="15" customHeight="1" spans="1:2">
      <c r="A53" s="325" t="s">
        <v>262</v>
      </c>
      <c r="B53" s="469">
        <v>10</v>
      </c>
    </row>
    <row r="54" ht="15" customHeight="1" spans="1:2">
      <c r="A54" s="465" t="s">
        <v>263</v>
      </c>
      <c r="B54" s="463"/>
    </row>
    <row r="55" ht="15" customHeight="1" spans="1:2">
      <c r="A55" s="468" t="s">
        <v>258</v>
      </c>
      <c r="B55" s="469">
        <v>90</v>
      </c>
    </row>
    <row r="56" ht="15" customHeight="1" spans="1:2">
      <c r="A56" s="465" t="s">
        <v>264</v>
      </c>
      <c r="B56" s="463"/>
    </row>
    <row r="57" ht="15" customHeight="1" spans="1:2">
      <c r="A57" s="468" t="s">
        <v>258</v>
      </c>
      <c r="B57" s="469">
        <v>175</v>
      </c>
    </row>
    <row r="58" ht="15" customHeight="1" spans="1:2">
      <c r="A58" s="468" t="s">
        <v>259</v>
      </c>
      <c r="B58" s="469">
        <v>25</v>
      </c>
    </row>
    <row r="59" ht="15" customHeight="1" spans="1:2">
      <c r="A59" s="468" t="s">
        <v>265</v>
      </c>
      <c r="B59" s="469">
        <v>30</v>
      </c>
    </row>
    <row r="60" ht="15" customHeight="1" spans="1:2">
      <c r="A60" s="465" t="s">
        <v>266</v>
      </c>
      <c r="B60" s="463"/>
    </row>
    <row r="61" ht="15" customHeight="1" spans="1:2">
      <c r="A61" s="468" t="s">
        <v>258</v>
      </c>
      <c r="B61" s="469">
        <v>120</v>
      </c>
    </row>
    <row r="62" ht="15" customHeight="1" spans="1:2">
      <c r="A62" s="468" t="s">
        <v>259</v>
      </c>
      <c r="B62" s="469">
        <v>40</v>
      </c>
    </row>
    <row r="63" ht="15" customHeight="1" spans="1:2">
      <c r="A63" s="465" t="s">
        <v>267</v>
      </c>
      <c r="B63" s="463"/>
    </row>
    <row r="64" ht="15" customHeight="1" spans="1:2">
      <c r="A64" s="468" t="s">
        <v>258</v>
      </c>
      <c r="B64" s="469">
        <v>556</v>
      </c>
    </row>
    <row r="65" ht="15" customHeight="1" spans="1:2">
      <c r="A65" s="468" t="s">
        <v>259</v>
      </c>
      <c r="B65" s="469">
        <v>400</v>
      </c>
    </row>
    <row r="66" ht="15" customHeight="1" spans="1:2">
      <c r="A66" s="468" t="s">
        <v>268</v>
      </c>
      <c r="B66" s="469">
        <v>40</v>
      </c>
    </row>
    <row r="67" ht="15" customHeight="1" spans="1:2">
      <c r="A67" s="470" t="s">
        <v>269</v>
      </c>
      <c r="B67" s="469">
        <v>50</v>
      </c>
    </row>
    <row r="68" ht="15" customHeight="1" spans="1:2">
      <c r="A68" s="465" t="s">
        <v>270</v>
      </c>
      <c r="B68" s="463"/>
    </row>
    <row r="69" ht="15" customHeight="1" spans="1:2">
      <c r="A69" s="468" t="s">
        <v>258</v>
      </c>
      <c r="B69" s="469">
        <v>3000</v>
      </c>
    </row>
    <row r="70" ht="15" customHeight="1" spans="1:2">
      <c r="A70" s="468" t="s">
        <v>259</v>
      </c>
      <c r="B70" s="469">
        <v>1200</v>
      </c>
    </row>
    <row r="71" ht="15" customHeight="1" spans="1:2">
      <c r="A71" s="468" t="s">
        <v>268</v>
      </c>
      <c r="B71" s="469">
        <v>128</v>
      </c>
    </row>
    <row r="72" ht="15" customHeight="1" spans="1:2">
      <c r="A72" s="465" t="s">
        <v>271</v>
      </c>
      <c r="B72" s="463"/>
    </row>
    <row r="73" ht="15" customHeight="1" spans="1:2">
      <c r="A73" s="468" t="s">
        <v>258</v>
      </c>
      <c r="B73" s="469">
        <v>400</v>
      </c>
    </row>
    <row r="74" ht="15" customHeight="1" spans="1:2">
      <c r="A74" s="468" t="s">
        <v>259</v>
      </c>
      <c r="B74" s="469">
        <v>800</v>
      </c>
    </row>
    <row r="75" ht="15" customHeight="1" spans="1:2">
      <c r="A75" s="468" t="s">
        <v>268</v>
      </c>
      <c r="B75" s="469">
        <v>150</v>
      </c>
    </row>
    <row r="76" ht="15" customHeight="1" spans="1:2">
      <c r="A76" s="465" t="s">
        <v>272</v>
      </c>
      <c r="B76" s="463"/>
    </row>
    <row r="77" ht="15" customHeight="1" spans="1:2">
      <c r="A77" s="468" t="s">
        <v>258</v>
      </c>
      <c r="B77" s="469">
        <v>1600</v>
      </c>
    </row>
    <row r="78" ht="15" customHeight="1" spans="1:2">
      <c r="A78" s="468" t="s">
        <v>259</v>
      </c>
      <c r="B78" s="469">
        <v>200</v>
      </c>
    </row>
    <row r="79" ht="15" customHeight="1" spans="1:2">
      <c r="A79" s="468" t="s">
        <v>268</v>
      </c>
      <c r="B79" s="469">
        <v>10</v>
      </c>
    </row>
    <row r="80" ht="15" customHeight="1" spans="1:2">
      <c r="A80" s="468" t="s">
        <v>273</v>
      </c>
      <c r="B80" s="469">
        <v>200</v>
      </c>
    </row>
    <row r="81" ht="15" customHeight="1" spans="1:2">
      <c r="A81" s="465" t="s">
        <v>274</v>
      </c>
      <c r="B81" s="469"/>
    </row>
    <row r="82" ht="15" customHeight="1" spans="1:2">
      <c r="A82" s="468" t="s">
        <v>258</v>
      </c>
      <c r="B82" s="469">
        <v>200</v>
      </c>
    </row>
    <row r="83" ht="15" customHeight="1" spans="1:2">
      <c r="A83" s="468" t="s">
        <v>259</v>
      </c>
      <c r="B83" s="469">
        <v>100</v>
      </c>
    </row>
    <row r="84" ht="15" customHeight="1" spans="1:2">
      <c r="A84" s="465" t="s">
        <v>275</v>
      </c>
      <c r="B84" s="463"/>
    </row>
    <row r="85" ht="15" customHeight="1" spans="1:2">
      <c r="A85" s="468" t="s">
        <v>259</v>
      </c>
      <c r="B85" s="469">
        <v>20</v>
      </c>
    </row>
    <row r="86" ht="15" customHeight="1" spans="1:2">
      <c r="A86" s="465" t="s">
        <v>276</v>
      </c>
      <c r="B86" s="463"/>
    </row>
    <row r="87" ht="15" customHeight="1" spans="1:2">
      <c r="A87" s="468" t="s">
        <v>258</v>
      </c>
      <c r="B87" s="469">
        <v>3000</v>
      </c>
    </row>
    <row r="88" ht="15" customHeight="1" spans="1:2">
      <c r="A88" s="468" t="s">
        <v>259</v>
      </c>
      <c r="B88" s="469">
        <v>155</v>
      </c>
    </row>
    <row r="89" ht="15" customHeight="1" spans="1:2">
      <c r="A89" s="468" t="s">
        <v>277</v>
      </c>
      <c r="B89" s="469">
        <v>10</v>
      </c>
    </row>
    <row r="90" ht="15" customHeight="1" spans="1:2">
      <c r="A90" s="465" t="s">
        <v>278</v>
      </c>
      <c r="B90" s="463"/>
    </row>
    <row r="91" ht="15" customHeight="1" spans="1:2">
      <c r="A91" s="468" t="s">
        <v>258</v>
      </c>
      <c r="B91" s="469">
        <v>80</v>
      </c>
    </row>
    <row r="92" ht="15" customHeight="1" spans="1:2">
      <c r="A92" s="468" t="s">
        <v>279</v>
      </c>
      <c r="B92" s="469">
        <v>500</v>
      </c>
    </row>
    <row r="93" ht="15" customHeight="1" spans="1:2">
      <c r="A93" s="471" t="s">
        <v>149</v>
      </c>
      <c r="B93" s="469"/>
    </row>
    <row r="94" ht="15" customHeight="1" spans="1:2">
      <c r="A94" s="471" t="s">
        <v>150</v>
      </c>
      <c r="B94" s="469"/>
    </row>
    <row r="95" ht="15" customHeight="1" spans="1:2">
      <c r="A95" s="471" t="s">
        <v>151</v>
      </c>
      <c r="B95" s="463"/>
    </row>
    <row r="96" ht="15" customHeight="1" spans="1:2">
      <c r="A96" s="465" t="s">
        <v>280</v>
      </c>
      <c r="B96" s="463"/>
    </row>
    <row r="97" ht="15" customHeight="1" spans="1:2">
      <c r="A97" s="468" t="s">
        <v>281</v>
      </c>
      <c r="B97" s="469">
        <v>1686</v>
      </c>
    </row>
    <row r="98" ht="15" customHeight="1" spans="1:2">
      <c r="A98" s="465" t="s">
        <v>282</v>
      </c>
      <c r="B98" s="463"/>
    </row>
    <row r="99" ht="15" customHeight="1" spans="1:2">
      <c r="A99" s="468" t="s">
        <v>258</v>
      </c>
      <c r="B99" s="469">
        <v>9500</v>
      </c>
    </row>
    <row r="100" ht="15" customHeight="1" spans="1:2">
      <c r="A100" s="468" t="s">
        <v>259</v>
      </c>
      <c r="B100" s="469">
        <v>2151</v>
      </c>
    </row>
    <row r="101" ht="15" customHeight="1" spans="1:2">
      <c r="A101" s="468" t="s">
        <v>283</v>
      </c>
      <c r="B101" s="469">
        <v>500</v>
      </c>
    </row>
    <row r="102" ht="15" customHeight="1" spans="1:2">
      <c r="A102" s="468" t="s">
        <v>284</v>
      </c>
      <c r="B102" s="469">
        <v>10</v>
      </c>
    </row>
    <row r="103" ht="15" customHeight="1" spans="1:2">
      <c r="A103" s="468" t="s">
        <v>285</v>
      </c>
      <c r="B103" s="469">
        <v>50</v>
      </c>
    </row>
    <row r="104" ht="15" customHeight="1" spans="1:2">
      <c r="A104" s="465" t="s">
        <v>286</v>
      </c>
      <c r="B104" s="463"/>
    </row>
    <row r="105" ht="15" customHeight="1" spans="1:2">
      <c r="A105" s="468" t="s">
        <v>258</v>
      </c>
      <c r="B105" s="469">
        <v>1100</v>
      </c>
    </row>
    <row r="106" ht="15" customHeight="1" spans="1:2">
      <c r="A106" s="468" t="s">
        <v>259</v>
      </c>
      <c r="B106" s="469">
        <v>40</v>
      </c>
    </row>
    <row r="107" ht="15" customHeight="1" spans="1:2">
      <c r="A107" s="468" t="s">
        <v>287</v>
      </c>
      <c r="B107" s="469">
        <v>10</v>
      </c>
    </row>
    <row r="108" ht="15" customHeight="1" spans="1:2">
      <c r="A108" s="468" t="s">
        <v>288</v>
      </c>
      <c r="B108" s="469">
        <v>10</v>
      </c>
    </row>
    <row r="109" ht="15" customHeight="1" spans="1:2">
      <c r="A109" s="468" t="s">
        <v>289</v>
      </c>
      <c r="B109" s="469">
        <v>20</v>
      </c>
    </row>
    <row r="110" ht="15" customHeight="1" spans="1:2">
      <c r="A110" s="468" t="s">
        <v>290</v>
      </c>
      <c r="B110" s="469">
        <v>10</v>
      </c>
    </row>
    <row r="111" ht="15" customHeight="1" spans="1:2">
      <c r="A111" s="465" t="s">
        <v>291</v>
      </c>
      <c r="B111" s="463"/>
    </row>
    <row r="112" ht="15" customHeight="1" spans="1:2">
      <c r="A112" s="468" t="s">
        <v>258</v>
      </c>
      <c r="B112" s="469"/>
    </row>
    <row r="113" ht="15" customHeight="1" spans="1:2">
      <c r="A113" s="465" t="s">
        <v>292</v>
      </c>
      <c r="B113" s="463"/>
    </row>
    <row r="114" ht="15" customHeight="1" spans="1:2">
      <c r="A114" s="468" t="s">
        <v>293</v>
      </c>
      <c r="B114" s="469"/>
    </row>
    <row r="115" ht="15" customHeight="1" spans="1:2">
      <c r="A115" s="471" t="s">
        <v>152</v>
      </c>
      <c r="B115" s="463"/>
    </row>
    <row r="116" ht="15" customHeight="1" spans="1:2">
      <c r="A116" s="465" t="s">
        <v>294</v>
      </c>
      <c r="B116" s="463"/>
    </row>
    <row r="117" ht="15" customHeight="1" spans="1:2">
      <c r="A117" s="468" t="s">
        <v>258</v>
      </c>
      <c r="B117" s="469">
        <v>900</v>
      </c>
    </row>
    <row r="118" ht="15" customHeight="1" spans="1:2">
      <c r="A118" s="468" t="s">
        <v>259</v>
      </c>
      <c r="B118" s="469">
        <v>165</v>
      </c>
    </row>
    <row r="119" ht="15" customHeight="1" spans="1:2">
      <c r="A119" s="468" t="s">
        <v>295</v>
      </c>
      <c r="B119" s="469">
        <v>1200</v>
      </c>
    </row>
    <row r="120" ht="15" customHeight="1" spans="1:2">
      <c r="A120" s="465" t="s">
        <v>296</v>
      </c>
      <c r="B120" s="463"/>
    </row>
    <row r="121" ht="15" customHeight="1" spans="1:2">
      <c r="A121" s="468" t="s">
        <v>297</v>
      </c>
      <c r="B121" s="469">
        <v>2780</v>
      </c>
    </row>
    <row r="122" ht="15" customHeight="1" spans="1:2">
      <c r="A122" s="468" t="s">
        <v>298</v>
      </c>
      <c r="B122" s="469">
        <v>54688</v>
      </c>
    </row>
    <row r="123" ht="15" customHeight="1" spans="1:2">
      <c r="A123" s="468" t="s">
        <v>299</v>
      </c>
      <c r="B123" s="469">
        <v>25904</v>
      </c>
    </row>
    <row r="124" ht="15" customHeight="1" spans="1:2">
      <c r="A124" s="468" t="s">
        <v>300</v>
      </c>
      <c r="B124" s="469">
        <v>16043</v>
      </c>
    </row>
    <row r="125" ht="15" customHeight="1" spans="1:2">
      <c r="A125" s="465" t="s">
        <v>301</v>
      </c>
      <c r="B125" s="469"/>
    </row>
    <row r="126" ht="15" customHeight="1" spans="1:2">
      <c r="A126" s="468" t="s">
        <v>302</v>
      </c>
      <c r="B126" s="469">
        <v>4800</v>
      </c>
    </row>
    <row r="127" ht="15" customHeight="1" spans="1:2">
      <c r="A127" s="465" t="s">
        <v>303</v>
      </c>
      <c r="B127" s="463"/>
    </row>
    <row r="128" ht="15" customHeight="1" spans="1:2">
      <c r="A128" s="468" t="s">
        <v>304</v>
      </c>
      <c r="B128" s="469">
        <v>150</v>
      </c>
    </row>
    <row r="129" ht="15" customHeight="1" spans="1:2">
      <c r="A129" s="465" t="s">
        <v>305</v>
      </c>
      <c r="B129" s="463"/>
    </row>
    <row r="130" ht="15" customHeight="1" spans="1:2">
      <c r="A130" s="468" t="s">
        <v>306</v>
      </c>
      <c r="B130" s="469">
        <v>180</v>
      </c>
    </row>
    <row r="131" ht="15" customHeight="1" spans="1:2">
      <c r="A131" s="465" t="s">
        <v>307</v>
      </c>
      <c r="B131" s="463"/>
    </row>
    <row r="132" ht="15" customHeight="1" spans="1:2">
      <c r="A132" s="472" t="s">
        <v>308</v>
      </c>
      <c r="B132" s="469">
        <v>650</v>
      </c>
    </row>
    <row r="133" ht="15" customHeight="1" spans="1:2">
      <c r="A133" s="472" t="s">
        <v>309</v>
      </c>
      <c r="B133" s="469">
        <v>428</v>
      </c>
    </row>
    <row r="134" ht="15" customHeight="1" spans="1:2">
      <c r="A134" s="465" t="s">
        <v>310</v>
      </c>
      <c r="B134" s="463"/>
    </row>
    <row r="135" ht="15" customHeight="1" spans="1:2">
      <c r="A135" s="472" t="s">
        <v>311</v>
      </c>
      <c r="B135" s="469">
        <v>2000</v>
      </c>
    </row>
    <row r="136" ht="15" customHeight="1" spans="1:2">
      <c r="A136" s="472" t="s">
        <v>312</v>
      </c>
      <c r="B136" s="469">
        <v>1000</v>
      </c>
    </row>
    <row r="137" ht="15" customHeight="1" spans="1:2">
      <c r="A137" s="472" t="s">
        <v>313</v>
      </c>
      <c r="B137" s="469">
        <v>1520</v>
      </c>
    </row>
    <row r="138" ht="15" customHeight="1" spans="1:2">
      <c r="A138" s="471" t="s">
        <v>153</v>
      </c>
      <c r="B138" s="463"/>
    </row>
    <row r="139" ht="15" customHeight="1" spans="1:2">
      <c r="A139" s="465" t="s">
        <v>314</v>
      </c>
      <c r="B139" s="463"/>
    </row>
    <row r="140" ht="15" customHeight="1" spans="1:2">
      <c r="A140" s="468" t="s">
        <v>258</v>
      </c>
      <c r="B140" s="469">
        <v>80</v>
      </c>
    </row>
    <row r="141" ht="15" customHeight="1" spans="1:2">
      <c r="A141" s="468" t="s">
        <v>259</v>
      </c>
      <c r="B141" s="469">
        <v>33</v>
      </c>
    </row>
    <row r="142" ht="15" customHeight="1" spans="1:2">
      <c r="A142" s="468" t="s">
        <v>315</v>
      </c>
      <c r="B142" s="469">
        <v>150</v>
      </c>
    </row>
    <row r="143" ht="15" customHeight="1" spans="1:2">
      <c r="A143" s="465" t="s">
        <v>316</v>
      </c>
      <c r="B143" s="469"/>
    </row>
    <row r="144" ht="15" customHeight="1" spans="1:2">
      <c r="A144" s="468" t="s">
        <v>317</v>
      </c>
      <c r="B144" s="469">
        <v>30</v>
      </c>
    </row>
    <row r="145" ht="15" customHeight="1" spans="1:2">
      <c r="A145" s="471" t="s">
        <v>318</v>
      </c>
      <c r="B145" s="463"/>
    </row>
    <row r="146" ht="15" customHeight="1" spans="1:2">
      <c r="A146" s="468" t="s">
        <v>319</v>
      </c>
      <c r="B146" s="469">
        <v>20</v>
      </c>
    </row>
    <row r="147" ht="15" customHeight="1" spans="1:2">
      <c r="A147" s="468" t="s">
        <v>320</v>
      </c>
      <c r="B147" s="469">
        <v>20</v>
      </c>
    </row>
    <row r="148" ht="15" customHeight="1" spans="1:2">
      <c r="A148" s="471" t="s">
        <v>321</v>
      </c>
      <c r="B148" s="463"/>
    </row>
    <row r="149" ht="15" customHeight="1" spans="1:2">
      <c r="A149" s="468" t="s">
        <v>322</v>
      </c>
      <c r="B149" s="469">
        <v>80</v>
      </c>
    </row>
    <row r="150" ht="15" customHeight="1" spans="1:2">
      <c r="A150" s="468" t="s">
        <v>323</v>
      </c>
      <c r="B150" s="469">
        <v>22</v>
      </c>
    </row>
    <row r="151" ht="15" customHeight="1" spans="1:2">
      <c r="A151" s="468" t="s">
        <v>324</v>
      </c>
      <c r="B151" s="469">
        <v>70</v>
      </c>
    </row>
    <row r="152" ht="15" customHeight="1" spans="1:2">
      <c r="A152" s="471" t="s">
        <v>325</v>
      </c>
      <c r="B152" s="463"/>
    </row>
    <row r="153" ht="15" customHeight="1" spans="1:2">
      <c r="A153" s="468" t="s">
        <v>326</v>
      </c>
      <c r="B153" s="469">
        <v>20</v>
      </c>
    </row>
    <row r="154" ht="15" customHeight="1" spans="1:2">
      <c r="A154" s="471" t="s">
        <v>154</v>
      </c>
      <c r="B154" s="463"/>
    </row>
    <row r="155" ht="15" customHeight="1" spans="1:2">
      <c r="A155" s="471" t="s">
        <v>327</v>
      </c>
      <c r="B155" s="463"/>
    </row>
    <row r="156" ht="15" customHeight="1" spans="1:2">
      <c r="A156" s="468" t="s">
        <v>258</v>
      </c>
      <c r="B156" s="469">
        <v>500</v>
      </c>
    </row>
    <row r="157" ht="15" customHeight="1" spans="1:2">
      <c r="A157" s="468" t="s">
        <v>259</v>
      </c>
      <c r="B157" s="469">
        <v>200</v>
      </c>
    </row>
    <row r="158" ht="15" customHeight="1" spans="1:2">
      <c r="A158" s="468" t="s">
        <v>328</v>
      </c>
      <c r="B158" s="469">
        <v>150</v>
      </c>
    </row>
    <row r="159" ht="15" customHeight="1" spans="1:2">
      <c r="A159" s="468" t="s">
        <v>329</v>
      </c>
      <c r="B159" s="469">
        <v>300</v>
      </c>
    </row>
    <row r="160" ht="15" customHeight="1" spans="1:2">
      <c r="A160" s="468" t="s">
        <v>330</v>
      </c>
      <c r="B160" s="469">
        <v>215</v>
      </c>
    </row>
    <row r="161" ht="15" customHeight="1" spans="1:2">
      <c r="A161" s="468" t="s">
        <v>331</v>
      </c>
      <c r="B161" s="469">
        <v>328</v>
      </c>
    </row>
    <row r="162" ht="15" customHeight="1" spans="1:2">
      <c r="A162" s="471" t="s">
        <v>332</v>
      </c>
      <c r="B162" s="463"/>
    </row>
    <row r="163" ht="15" customHeight="1" spans="1:2">
      <c r="A163" s="468" t="s">
        <v>258</v>
      </c>
      <c r="B163" s="469">
        <v>45</v>
      </c>
    </row>
    <row r="164" ht="15" customHeight="1" spans="1:2">
      <c r="A164" s="468" t="s">
        <v>333</v>
      </c>
      <c r="B164" s="469">
        <v>45</v>
      </c>
    </row>
    <row r="165" ht="15" customHeight="1" spans="1:2">
      <c r="A165" s="471" t="s">
        <v>334</v>
      </c>
      <c r="B165" s="463"/>
    </row>
    <row r="166" ht="15" customHeight="1" spans="1:2">
      <c r="A166" s="468" t="s">
        <v>335</v>
      </c>
      <c r="B166" s="469">
        <v>88</v>
      </c>
    </row>
    <row r="167" ht="15" customHeight="1" spans="1:2">
      <c r="A167" s="471" t="s">
        <v>336</v>
      </c>
      <c r="B167" s="463"/>
    </row>
    <row r="168" ht="15" customHeight="1" spans="1:2">
      <c r="A168" s="468" t="s">
        <v>259</v>
      </c>
      <c r="B168" s="469">
        <v>214</v>
      </c>
    </row>
    <row r="169" ht="15" customHeight="1" spans="1:2">
      <c r="A169" s="468" t="s">
        <v>337</v>
      </c>
      <c r="B169" s="469">
        <v>606</v>
      </c>
    </row>
    <row r="170" ht="15" customHeight="1" spans="1:2">
      <c r="A170" s="468" t="s">
        <v>338</v>
      </c>
      <c r="B170" s="469">
        <v>80</v>
      </c>
    </row>
    <row r="171" ht="15" customHeight="1" spans="1:2">
      <c r="A171" s="471" t="s">
        <v>339</v>
      </c>
      <c r="B171" s="463"/>
    </row>
    <row r="172" ht="15" customHeight="1" spans="1:2">
      <c r="A172" s="468" t="s">
        <v>340</v>
      </c>
      <c r="B172" s="469">
        <v>200</v>
      </c>
    </row>
    <row r="173" ht="15" customHeight="1" spans="1:2">
      <c r="A173" s="468" t="s">
        <v>341</v>
      </c>
      <c r="B173" s="469">
        <v>425</v>
      </c>
    </row>
    <row r="174" ht="15" customHeight="1" spans="1:2">
      <c r="A174" s="471" t="s">
        <v>155</v>
      </c>
      <c r="B174" s="463"/>
    </row>
    <row r="175" ht="15" customHeight="1" spans="1:2">
      <c r="A175" s="471" t="s">
        <v>342</v>
      </c>
      <c r="B175" s="463"/>
    </row>
    <row r="176" ht="15" customHeight="1" spans="1:2">
      <c r="A176" s="468" t="s">
        <v>258</v>
      </c>
      <c r="B176" s="469">
        <v>4000</v>
      </c>
    </row>
    <row r="177" ht="15" customHeight="1" spans="1:2">
      <c r="A177" s="468" t="s">
        <v>259</v>
      </c>
      <c r="B177" s="469">
        <v>303</v>
      </c>
    </row>
    <row r="178" ht="15" customHeight="1" spans="1:2">
      <c r="A178" s="468" t="s">
        <v>343</v>
      </c>
      <c r="B178" s="469">
        <v>3000</v>
      </c>
    </row>
    <row r="179" ht="15" customHeight="1" spans="1:2">
      <c r="A179" s="468" t="s">
        <v>344</v>
      </c>
      <c r="B179" s="469">
        <v>10</v>
      </c>
    </row>
    <row r="180" ht="15" customHeight="1" spans="1:2">
      <c r="A180" s="468" t="s">
        <v>345</v>
      </c>
      <c r="B180" s="469">
        <v>30</v>
      </c>
    </row>
    <row r="181" ht="15" customHeight="1" spans="1:2">
      <c r="A181" s="468" t="s">
        <v>268</v>
      </c>
      <c r="B181" s="469">
        <v>122</v>
      </c>
    </row>
    <row r="182" ht="15" customHeight="1" spans="1:2">
      <c r="A182" s="468" t="s">
        <v>346</v>
      </c>
      <c r="B182" s="469">
        <v>100</v>
      </c>
    </row>
    <row r="183" ht="15" customHeight="1" spans="1:2">
      <c r="A183" s="471" t="s">
        <v>347</v>
      </c>
      <c r="B183" s="463"/>
    </row>
    <row r="184" ht="15" customHeight="1" spans="1:2">
      <c r="A184" s="468" t="s">
        <v>258</v>
      </c>
      <c r="B184" s="469">
        <v>800</v>
      </c>
    </row>
    <row r="185" ht="15" customHeight="1" spans="1:2">
      <c r="A185" s="468" t="s">
        <v>259</v>
      </c>
      <c r="B185" s="469">
        <v>112</v>
      </c>
    </row>
    <row r="186" ht="15" customHeight="1" spans="1:2">
      <c r="A186" s="468" t="s">
        <v>348</v>
      </c>
      <c r="B186" s="469">
        <v>400</v>
      </c>
    </row>
    <row r="187" ht="15" customHeight="1" spans="1:2">
      <c r="A187" s="468" t="s">
        <v>349</v>
      </c>
      <c r="B187" s="469">
        <v>10</v>
      </c>
    </row>
    <row r="188" ht="15" customHeight="1" spans="1:2">
      <c r="A188" s="471" t="s">
        <v>350</v>
      </c>
      <c r="B188" s="463"/>
    </row>
    <row r="189" ht="15" customHeight="1" spans="1:2">
      <c r="A189" s="468" t="s">
        <v>351</v>
      </c>
      <c r="B189" s="469">
        <v>30</v>
      </c>
    </row>
    <row r="190" ht="15" customHeight="1" spans="1:2">
      <c r="A190" s="468" t="s">
        <v>352</v>
      </c>
      <c r="B190" s="469">
        <v>200</v>
      </c>
    </row>
    <row r="191" ht="15" customHeight="1" spans="1:2">
      <c r="A191" s="468" t="s">
        <v>353</v>
      </c>
      <c r="B191" s="469">
        <v>16388</v>
      </c>
    </row>
    <row r="192" ht="15" customHeight="1" spans="1:2">
      <c r="A192" s="468" t="s">
        <v>354</v>
      </c>
      <c r="B192" s="469">
        <v>912</v>
      </c>
    </row>
    <row r="193" ht="15" customHeight="1" spans="1:2">
      <c r="A193" s="471" t="s">
        <v>355</v>
      </c>
      <c r="B193" s="463"/>
    </row>
    <row r="194" ht="15" customHeight="1" spans="1:2">
      <c r="A194" s="468" t="s">
        <v>356</v>
      </c>
      <c r="B194" s="469">
        <v>406</v>
      </c>
    </row>
    <row r="195" ht="15" customHeight="1" spans="1:2">
      <c r="A195" s="468" t="s">
        <v>357</v>
      </c>
      <c r="B195" s="469">
        <v>100</v>
      </c>
    </row>
    <row r="196" ht="15" customHeight="1" spans="1:2">
      <c r="A196" s="471" t="s">
        <v>358</v>
      </c>
      <c r="B196" s="463"/>
    </row>
    <row r="197" ht="15" customHeight="1" spans="1:2">
      <c r="A197" s="468" t="s">
        <v>359</v>
      </c>
      <c r="B197" s="469">
        <v>500</v>
      </c>
    </row>
    <row r="198" ht="15" customHeight="1" spans="1:2">
      <c r="A198" s="468" t="s">
        <v>360</v>
      </c>
      <c r="B198" s="469">
        <v>200</v>
      </c>
    </row>
    <row r="199" ht="15" customHeight="1" spans="1:2">
      <c r="A199" s="468" t="s">
        <v>361</v>
      </c>
      <c r="B199" s="469">
        <v>3000</v>
      </c>
    </row>
    <row r="200" ht="15" customHeight="1" spans="1:2">
      <c r="A200" s="471" t="s">
        <v>362</v>
      </c>
      <c r="B200" s="463"/>
    </row>
    <row r="201" ht="15" customHeight="1" spans="1:2">
      <c r="A201" s="468" t="s">
        <v>363</v>
      </c>
      <c r="B201" s="469">
        <v>1200</v>
      </c>
    </row>
    <row r="202" ht="15" customHeight="1" spans="1:2">
      <c r="A202" s="468" t="s">
        <v>364</v>
      </c>
      <c r="B202" s="469">
        <v>40</v>
      </c>
    </row>
    <row r="203" ht="15" customHeight="1" spans="1:2">
      <c r="A203" s="468" t="s">
        <v>365</v>
      </c>
      <c r="B203" s="469">
        <v>6451</v>
      </c>
    </row>
    <row r="204" ht="15" customHeight="1" spans="1:2">
      <c r="A204" s="468" t="s">
        <v>366</v>
      </c>
      <c r="B204" s="469">
        <v>1600</v>
      </c>
    </row>
    <row r="205" ht="15" customHeight="1" spans="1:2">
      <c r="A205" s="468" t="s">
        <v>367</v>
      </c>
      <c r="B205" s="469">
        <v>1200</v>
      </c>
    </row>
    <row r="206" ht="15" customHeight="1" spans="1:2">
      <c r="A206" s="471" t="s">
        <v>368</v>
      </c>
      <c r="B206" s="463"/>
    </row>
    <row r="207" ht="15" customHeight="1" spans="1:2">
      <c r="A207" s="468" t="s">
        <v>369</v>
      </c>
      <c r="B207" s="469">
        <v>150</v>
      </c>
    </row>
    <row r="208" ht="15" customHeight="1" spans="1:2">
      <c r="A208" s="468" t="s">
        <v>370</v>
      </c>
      <c r="B208" s="469">
        <v>50</v>
      </c>
    </row>
    <row r="209" ht="15" customHeight="1" spans="1:2">
      <c r="A209" s="468" t="s">
        <v>371</v>
      </c>
      <c r="B209" s="469">
        <v>50</v>
      </c>
    </row>
    <row r="210" ht="15" customHeight="1" spans="1:2">
      <c r="A210" s="468" t="s">
        <v>372</v>
      </c>
      <c r="B210" s="469">
        <v>2000</v>
      </c>
    </row>
    <row r="211" ht="15" customHeight="1" spans="1:2">
      <c r="A211" s="471" t="s">
        <v>373</v>
      </c>
      <c r="B211" s="463"/>
    </row>
    <row r="212" ht="15" customHeight="1" spans="1:2">
      <c r="A212" s="468" t="s">
        <v>374</v>
      </c>
      <c r="B212" s="469">
        <v>282</v>
      </c>
    </row>
    <row r="213" ht="15" customHeight="1" spans="1:2">
      <c r="A213" s="468" t="s">
        <v>375</v>
      </c>
      <c r="B213" s="469">
        <v>800</v>
      </c>
    </row>
    <row r="214" ht="15" customHeight="1" spans="1:2">
      <c r="A214" s="468" t="s">
        <v>376</v>
      </c>
      <c r="B214" s="469">
        <v>10</v>
      </c>
    </row>
    <row r="215" ht="15" customHeight="1" spans="1:2">
      <c r="A215" s="468" t="s">
        <v>377</v>
      </c>
      <c r="B215" s="469">
        <v>500</v>
      </c>
    </row>
    <row r="216" ht="15" customHeight="1" spans="1:2">
      <c r="A216" s="468" t="s">
        <v>378</v>
      </c>
      <c r="B216" s="469">
        <v>1200</v>
      </c>
    </row>
    <row r="217" ht="15" customHeight="1" spans="1:2">
      <c r="A217" s="471" t="s">
        <v>379</v>
      </c>
      <c r="B217" s="463"/>
    </row>
    <row r="218" ht="15" customHeight="1" spans="1:2">
      <c r="A218" s="468" t="s">
        <v>258</v>
      </c>
      <c r="B218" s="469">
        <v>600</v>
      </c>
    </row>
    <row r="219" ht="15" customHeight="1" spans="1:2">
      <c r="A219" s="468" t="s">
        <v>259</v>
      </c>
      <c r="B219" s="469">
        <v>10</v>
      </c>
    </row>
    <row r="220" ht="15" customHeight="1" spans="1:2">
      <c r="A220" s="468" t="s">
        <v>380</v>
      </c>
      <c r="B220" s="469">
        <v>1000</v>
      </c>
    </row>
    <row r="221" ht="15" customHeight="1" spans="1:2">
      <c r="A221" s="468" t="s">
        <v>381</v>
      </c>
      <c r="B221" s="469">
        <v>204</v>
      </c>
    </row>
    <row r="222" ht="15" customHeight="1" spans="1:2">
      <c r="A222" s="471" t="s">
        <v>382</v>
      </c>
      <c r="B222" s="463"/>
    </row>
    <row r="223" ht="15" customHeight="1" spans="1:2">
      <c r="A223" s="468" t="s">
        <v>383</v>
      </c>
      <c r="B223" s="469">
        <v>3847</v>
      </c>
    </row>
    <row r="224" ht="15" customHeight="1" spans="1:2">
      <c r="A224" s="468" t="s">
        <v>384</v>
      </c>
      <c r="B224" s="469">
        <v>6254</v>
      </c>
    </row>
    <row r="225" ht="15" customHeight="1" spans="1:2">
      <c r="A225" s="471" t="s">
        <v>385</v>
      </c>
      <c r="B225" s="463"/>
    </row>
    <row r="226" ht="15" customHeight="1" spans="1:2">
      <c r="A226" s="468" t="s">
        <v>386</v>
      </c>
      <c r="B226" s="469">
        <v>269</v>
      </c>
    </row>
    <row r="227" ht="15" customHeight="1" spans="1:2">
      <c r="A227" s="468" t="s">
        <v>387</v>
      </c>
      <c r="B227" s="469">
        <v>185</v>
      </c>
    </row>
    <row r="228" ht="15" customHeight="1" spans="1:2">
      <c r="A228" s="471" t="s">
        <v>388</v>
      </c>
      <c r="B228" s="463"/>
    </row>
    <row r="229" ht="15" customHeight="1" spans="1:2">
      <c r="A229" s="468" t="s">
        <v>389</v>
      </c>
      <c r="B229" s="469">
        <v>216</v>
      </c>
    </row>
    <row r="230" ht="15" customHeight="1" spans="1:2">
      <c r="A230" s="468" t="s">
        <v>390</v>
      </c>
      <c r="B230" s="469">
        <v>7456</v>
      </c>
    </row>
    <row r="231" ht="15" customHeight="1" spans="1:2">
      <c r="A231" s="471" t="s">
        <v>391</v>
      </c>
      <c r="B231" s="463"/>
    </row>
    <row r="232" ht="15" customHeight="1" spans="1:2">
      <c r="A232" s="468" t="s">
        <v>392</v>
      </c>
      <c r="B232" s="469">
        <v>2368</v>
      </c>
    </row>
    <row r="233" ht="15" customHeight="1" spans="1:2">
      <c r="A233" s="468" t="s">
        <v>393</v>
      </c>
      <c r="B233" s="469">
        <v>2895</v>
      </c>
    </row>
    <row r="234" ht="15" customHeight="1" spans="1:2">
      <c r="A234" s="471" t="s">
        <v>394</v>
      </c>
      <c r="B234" s="463"/>
    </row>
    <row r="235" ht="15" customHeight="1" spans="1:2">
      <c r="A235" s="468" t="s">
        <v>258</v>
      </c>
      <c r="B235" s="469">
        <v>415</v>
      </c>
    </row>
    <row r="236" ht="15" customHeight="1" spans="1:2">
      <c r="A236" s="468" t="s">
        <v>259</v>
      </c>
      <c r="B236" s="469">
        <v>20</v>
      </c>
    </row>
    <row r="237" ht="15" customHeight="1" spans="1:2">
      <c r="A237" s="468" t="s">
        <v>395</v>
      </c>
      <c r="B237" s="469">
        <v>253</v>
      </c>
    </row>
    <row r="238" ht="15" customHeight="1" spans="1:2">
      <c r="A238" s="471" t="s">
        <v>396</v>
      </c>
      <c r="B238" s="469"/>
    </row>
    <row r="239" ht="15" customHeight="1" spans="1:2">
      <c r="A239" s="468" t="s">
        <v>397</v>
      </c>
      <c r="B239" s="469">
        <v>5932</v>
      </c>
    </row>
    <row r="240" ht="15" customHeight="1" spans="1:2">
      <c r="A240" s="471" t="s">
        <v>156</v>
      </c>
      <c r="B240" s="463"/>
    </row>
    <row r="241" ht="15" customHeight="1" spans="1:2">
      <c r="A241" s="471" t="s">
        <v>398</v>
      </c>
      <c r="B241" s="463"/>
    </row>
    <row r="242" ht="15" customHeight="1" spans="1:2">
      <c r="A242" s="468" t="s">
        <v>258</v>
      </c>
      <c r="B242" s="469">
        <v>1000</v>
      </c>
    </row>
    <row r="243" ht="15" customHeight="1" spans="1:2">
      <c r="A243" s="472" t="s">
        <v>399</v>
      </c>
      <c r="B243" s="469">
        <v>150</v>
      </c>
    </row>
    <row r="244" ht="15" customHeight="1" spans="1:2">
      <c r="A244" s="471" t="s">
        <v>400</v>
      </c>
      <c r="B244" s="463"/>
    </row>
    <row r="245" ht="15" customHeight="1" spans="1:2">
      <c r="A245" s="468" t="s">
        <v>401</v>
      </c>
      <c r="B245" s="469">
        <v>800</v>
      </c>
    </row>
    <row r="246" ht="15" customHeight="1" spans="1:2">
      <c r="A246" s="468" t="s">
        <v>402</v>
      </c>
      <c r="B246" s="469">
        <v>360</v>
      </c>
    </row>
    <row r="247" ht="15" customHeight="1" spans="1:2">
      <c r="A247" s="468" t="s">
        <v>403</v>
      </c>
      <c r="B247" s="469">
        <v>100</v>
      </c>
    </row>
    <row r="248" ht="15" customHeight="1" spans="1:2">
      <c r="A248" s="468" t="s">
        <v>404</v>
      </c>
      <c r="B248" s="469">
        <v>180</v>
      </c>
    </row>
    <row r="249" ht="15" customHeight="1" spans="1:2">
      <c r="A249" s="471" t="s">
        <v>405</v>
      </c>
      <c r="B249" s="463"/>
    </row>
    <row r="250" ht="15" customHeight="1" spans="1:2">
      <c r="A250" s="468" t="s">
        <v>406</v>
      </c>
      <c r="B250" s="469">
        <v>500</v>
      </c>
    </row>
    <row r="251" ht="15" customHeight="1" spans="1:2">
      <c r="A251" s="468" t="s">
        <v>407</v>
      </c>
      <c r="B251" s="469">
        <v>6002</v>
      </c>
    </row>
    <row r="252" ht="15" customHeight="1" spans="1:2">
      <c r="A252" s="468" t="s">
        <v>408</v>
      </c>
      <c r="B252" s="469">
        <v>900</v>
      </c>
    </row>
    <row r="253" ht="15" customHeight="1" spans="1:2">
      <c r="A253" s="471" t="s">
        <v>409</v>
      </c>
      <c r="B253" s="463"/>
    </row>
    <row r="254" ht="15" customHeight="1" spans="1:2">
      <c r="A254" s="468" t="s">
        <v>410</v>
      </c>
      <c r="B254" s="469">
        <v>1000</v>
      </c>
    </row>
    <row r="255" ht="15" customHeight="1" spans="1:2">
      <c r="A255" s="468" t="s">
        <v>411</v>
      </c>
      <c r="B255" s="469">
        <v>500</v>
      </c>
    </row>
    <row r="256" ht="15" customHeight="1" spans="1:2">
      <c r="A256" s="468" t="s">
        <v>412</v>
      </c>
      <c r="B256" s="469">
        <v>400</v>
      </c>
    </row>
    <row r="257" ht="15" customHeight="1" spans="1:2">
      <c r="A257" s="468" t="s">
        <v>413</v>
      </c>
      <c r="B257" s="469">
        <v>50</v>
      </c>
    </row>
    <row r="258" ht="15" customHeight="1" spans="1:2">
      <c r="A258" s="468" t="s">
        <v>414</v>
      </c>
      <c r="B258" s="469">
        <v>4809</v>
      </c>
    </row>
    <row r="259" ht="15" customHeight="1" spans="1:2">
      <c r="A259" s="468" t="s">
        <v>415</v>
      </c>
      <c r="B259" s="469">
        <v>800</v>
      </c>
    </row>
    <row r="260" ht="15" customHeight="1" spans="1:2">
      <c r="A260" s="471" t="s">
        <v>416</v>
      </c>
      <c r="B260" s="463"/>
    </row>
    <row r="261" ht="15" customHeight="1" spans="1:2">
      <c r="A261" s="468" t="s">
        <v>417</v>
      </c>
      <c r="B261" s="469">
        <v>200</v>
      </c>
    </row>
    <row r="262" ht="15" customHeight="1" spans="1:2">
      <c r="A262" s="471" t="s">
        <v>418</v>
      </c>
      <c r="B262" s="463"/>
    </row>
    <row r="263" ht="15" customHeight="1" spans="1:2">
      <c r="A263" s="468" t="s">
        <v>419</v>
      </c>
      <c r="B263" s="469">
        <v>2800</v>
      </c>
    </row>
    <row r="264" ht="15" customHeight="1" spans="1:2">
      <c r="A264" s="468" t="s">
        <v>420</v>
      </c>
      <c r="B264" s="469">
        <v>2149</v>
      </c>
    </row>
    <row r="265" ht="15" customHeight="1" spans="1:2">
      <c r="A265" s="471" t="s">
        <v>421</v>
      </c>
      <c r="B265" s="463"/>
    </row>
    <row r="266" ht="15" customHeight="1" spans="1:2">
      <c r="A266" s="468" t="s">
        <v>422</v>
      </c>
      <c r="B266" s="469">
        <v>2600</v>
      </c>
    </row>
    <row r="267" ht="15" customHeight="1" spans="1:2">
      <c r="A267" s="468" t="s">
        <v>423</v>
      </c>
      <c r="B267" s="469">
        <v>4000</v>
      </c>
    </row>
    <row r="268" ht="15" customHeight="1" spans="1:2">
      <c r="A268" s="468" t="s">
        <v>424</v>
      </c>
      <c r="B268" s="469">
        <v>500</v>
      </c>
    </row>
    <row r="269" ht="15" customHeight="1" spans="1:2">
      <c r="A269" s="471" t="s">
        <v>425</v>
      </c>
      <c r="B269" s="463"/>
    </row>
    <row r="270" ht="15" customHeight="1" spans="1:2">
      <c r="A270" s="468" t="s">
        <v>426</v>
      </c>
      <c r="B270" s="469">
        <v>500</v>
      </c>
    </row>
    <row r="271" ht="15" customHeight="1" spans="1:2">
      <c r="A271" s="471" t="s">
        <v>427</v>
      </c>
      <c r="B271" s="463"/>
    </row>
    <row r="272" ht="15" customHeight="1" spans="1:2">
      <c r="A272" s="468" t="s">
        <v>428</v>
      </c>
      <c r="B272" s="469">
        <v>300</v>
      </c>
    </row>
    <row r="273" ht="15" customHeight="1" spans="1:2">
      <c r="A273" s="471" t="s">
        <v>429</v>
      </c>
      <c r="B273" s="463"/>
    </row>
    <row r="274" ht="15" customHeight="1" spans="1:2">
      <c r="A274" s="468" t="s">
        <v>430</v>
      </c>
      <c r="B274" s="469">
        <v>300</v>
      </c>
    </row>
    <row r="275" ht="15" customHeight="1" spans="1:2">
      <c r="A275" s="471" t="s">
        <v>431</v>
      </c>
      <c r="B275" s="463"/>
    </row>
    <row r="276" ht="15" customHeight="1" spans="1:2">
      <c r="A276" s="468" t="s">
        <v>432</v>
      </c>
      <c r="B276" s="469">
        <v>700</v>
      </c>
    </row>
    <row r="277" ht="15" customHeight="1" spans="1:2">
      <c r="A277" s="468" t="s">
        <v>433</v>
      </c>
      <c r="B277" s="469">
        <v>50</v>
      </c>
    </row>
    <row r="278" ht="15" customHeight="1" spans="1:2">
      <c r="A278" s="468" t="s">
        <v>434</v>
      </c>
      <c r="B278" s="469">
        <v>80</v>
      </c>
    </row>
    <row r="279" ht="15" customHeight="1" spans="1:2">
      <c r="A279" s="471" t="s">
        <v>435</v>
      </c>
      <c r="B279" s="463"/>
    </row>
    <row r="280" ht="15" customHeight="1" spans="1:2">
      <c r="A280" s="468" t="s">
        <v>436</v>
      </c>
      <c r="B280" s="469">
        <v>500</v>
      </c>
    </row>
    <row r="281" ht="15" customHeight="1" spans="1:2">
      <c r="A281" s="471" t="s">
        <v>157</v>
      </c>
      <c r="B281" s="463"/>
    </row>
    <row r="282" ht="15" customHeight="1" spans="1:2">
      <c r="A282" s="471" t="s">
        <v>437</v>
      </c>
      <c r="B282" s="463"/>
    </row>
    <row r="283" ht="15" customHeight="1" spans="1:2">
      <c r="A283" s="468" t="s">
        <v>432</v>
      </c>
      <c r="B283" s="469">
        <v>310</v>
      </c>
    </row>
    <row r="284" ht="15" customHeight="1" spans="1:2">
      <c r="A284" s="471" t="s">
        <v>438</v>
      </c>
      <c r="B284" s="463"/>
    </row>
    <row r="285" ht="15" customHeight="1" spans="1:2">
      <c r="A285" s="468" t="s">
        <v>439</v>
      </c>
      <c r="B285" s="469">
        <v>60</v>
      </c>
    </row>
    <row r="286" ht="15" customHeight="1" spans="1:2">
      <c r="A286" s="468" t="s">
        <v>440</v>
      </c>
      <c r="B286" s="469">
        <v>50</v>
      </c>
    </row>
    <row r="287" ht="15" customHeight="1" spans="1:2">
      <c r="A287" s="468" t="s">
        <v>441</v>
      </c>
      <c r="B287" s="469">
        <v>300</v>
      </c>
    </row>
    <row r="288" ht="15" customHeight="1" spans="1:2">
      <c r="A288" s="471" t="s">
        <v>442</v>
      </c>
      <c r="B288" s="463"/>
    </row>
    <row r="289" ht="15" customHeight="1" spans="1:2">
      <c r="A289" s="468" t="s">
        <v>443</v>
      </c>
      <c r="B289" s="469">
        <v>110</v>
      </c>
    </row>
    <row r="290" ht="15" customHeight="1" spans="1:2">
      <c r="A290" s="471" t="s">
        <v>158</v>
      </c>
      <c r="B290" s="463"/>
    </row>
    <row r="291" ht="15" customHeight="1" spans="1:2">
      <c r="A291" s="471" t="s">
        <v>444</v>
      </c>
      <c r="B291" s="463"/>
    </row>
    <row r="292" ht="15" customHeight="1" spans="1:2">
      <c r="A292" s="468" t="s">
        <v>432</v>
      </c>
      <c r="B292" s="469">
        <v>4350</v>
      </c>
    </row>
    <row r="293" ht="15" customHeight="1" spans="1:2">
      <c r="A293" s="468" t="s">
        <v>433</v>
      </c>
      <c r="B293" s="469">
        <v>100</v>
      </c>
    </row>
    <row r="294" ht="15" customHeight="1" spans="1:2">
      <c r="A294" s="468" t="s">
        <v>445</v>
      </c>
      <c r="B294" s="469">
        <v>4990</v>
      </c>
    </row>
    <row r="295" ht="15" customHeight="1" spans="1:2">
      <c r="A295" s="471" t="s">
        <v>446</v>
      </c>
      <c r="B295" s="463">
        <v>403</v>
      </c>
    </row>
    <row r="296" ht="15" customHeight="1" spans="1:2">
      <c r="A296" s="471" t="s">
        <v>447</v>
      </c>
      <c r="B296" s="463"/>
    </row>
    <row r="297" ht="15" customHeight="1" spans="1:2">
      <c r="A297" s="468" t="s">
        <v>448</v>
      </c>
      <c r="B297" s="469">
        <v>876</v>
      </c>
    </row>
    <row r="298" ht="15" customHeight="1" spans="1:2">
      <c r="A298" s="468" t="s">
        <v>449</v>
      </c>
      <c r="B298" s="469">
        <v>391</v>
      </c>
    </row>
    <row r="299" ht="15" customHeight="1" spans="1:2">
      <c r="A299" s="471" t="s">
        <v>450</v>
      </c>
      <c r="B299" s="463"/>
    </row>
    <row r="300" ht="15" customHeight="1" spans="1:2">
      <c r="A300" s="468" t="s">
        <v>451</v>
      </c>
      <c r="B300" s="469">
        <v>2367</v>
      </c>
    </row>
    <row r="301" ht="15" customHeight="1" spans="1:2">
      <c r="A301" s="471" t="s">
        <v>452</v>
      </c>
      <c r="B301" s="463"/>
    </row>
    <row r="302" ht="15" customHeight="1" spans="1:2">
      <c r="A302" s="468" t="s">
        <v>453</v>
      </c>
      <c r="B302" s="469">
        <v>765</v>
      </c>
    </row>
    <row r="303" ht="15" customHeight="1" spans="1:2">
      <c r="A303" s="471" t="s">
        <v>454</v>
      </c>
      <c r="B303" s="463"/>
    </row>
    <row r="304" ht="15" customHeight="1" spans="1:2">
      <c r="A304" s="468" t="s">
        <v>455</v>
      </c>
      <c r="B304" s="469">
        <v>3652</v>
      </c>
    </row>
    <row r="305" ht="15" customHeight="1" spans="1:2">
      <c r="A305" s="471" t="s">
        <v>159</v>
      </c>
      <c r="B305" s="463"/>
    </row>
    <row r="306" ht="15" customHeight="1" spans="1:2">
      <c r="A306" s="471" t="s">
        <v>456</v>
      </c>
      <c r="B306" s="463"/>
    </row>
    <row r="307" ht="15" customHeight="1" spans="1:2">
      <c r="A307" s="468" t="s">
        <v>432</v>
      </c>
      <c r="B307" s="469">
        <v>2758</v>
      </c>
    </row>
    <row r="308" ht="15" customHeight="1" spans="1:2">
      <c r="A308" s="468" t="s">
        <v>433</v>
      </c>
      <c r="B308" s="469">
        <v>100</v>
      </c>
    </row>
    <row r="309" ht="15" customHeight="1" spans="1:2">
      <c r="A309" s="468" t="s">
        <v>457</v>
      </c>
      <c r="B309" s="469">
        <v>6669</v>
      </c>
    </row>
    <row r="310" ht="15" customHeight="1" spans="1:2">
      <c r="A310" s="468" t="s">
        <v>458</v>
      </c>
      <c r="B310" s="469">
        <v>200</v>
      </c>
    </row>
    <row r="311" ht="15" customHeight="1" spans="1:2">
      <c r="A311" s="468" t="s">
        <v>459</v>
      </c>
      <c r="B311" s="469">
        <v>298</v>
      </c>
    </row>
    <row r="312" ht="15" customHeight="1" spans="1:2">
      <c r="A312" s="468" t="s">
        <v>460</v>
      </c>
      <c r="B312" s="469">
        <v>10</v>
      </c>
    </row>
    <row r="313" ht="15" customHeight="1" spans="1:2">
      <c r="A313" s="468" t="s">
        <v>461</v>
      </c>
      <c r="B313" s="469">
        <v>500</v>
      </c>
    </row>
    <row r="314" ht="15" customHeight="1" spans="1:2">
      <c r="A314" s="468" t="s">
        <v>462</v>
      </c>
      <c r="B314" s="469">
        <v>562</v>
      </c>
    </row>
    <row r="315" ht="15" customHeight="1" spans="1:2">
      <c r="A315" s="468" t="s">
        <v>463</v>
      </c>
      <c r="B315" s="469">
        <v>100</v>
      </c>
    </row>
    <row r="316" ht="15" customHeight="1" spans="1:2">
      <c r="A316" s="468" t="s">
        <v>464</v>
      </c>
      <c r="B316" s="469">
        <v>5853</v>
      </c>
    </row>
    <row r="317" ht="15" customHeight="1" spans="1:2">
      <c r="A317" s="468" t="s">
        <v>465</v>
      </c>
      <c r="B317" s="469">
        <v>19025</v>
      </c>
    </row>
    <row r="318" ht="15" customHeight="1" spans="1:2">
      <c r="A318" s="471" t="s">
        <v>466</v>
      </c>
      <c r="B318" s="463"/>
    </row>
    <row r="319" ht="15" customHeight="1" spans="1:2">
      <c r="A319" s="468" t="s">
        <v>432</v>
      </c>
      <c r="B319" s="469">
        <v>151</v>
      </c>
    </row>
    <row r="320" ht="15" customHeight="1" spans="1:2">
      <c r="A320" s="468" t="s">
        <v>433</v>
      </c>
      <c r="B320" s="469">
        <v>60</v>
      </c>
    </row>
    <row r="321" ht="15" customHeight="1" spans="1:2">
      <c r="A321" s="468" t="s">
        <v>467</v>
      </c>
      <c r="B321" s="469">
        <v>3554</v>
      </c>
    </row>
    <row r="322" ht="15" customHeight="1" spans="1:2">
      <c r="A322" s="468" t="s">
        <v>468</v>
      </c>
      <c r="B322" s="469">
        <v>150</v>
      </c>
    </row>
    <row r="323" ht="15" customHeight="1" spans="1:2">
      <c r="A323" s="468" t="s">
        <v>469</v>
      </c>
      <c r="B323" s="469">
        <v>15</v>
      </c>
    </row>
    <row r="324" ht="15" customHeight="1" spans="1:2">
      <c r="A324" s="468" t="s">
        <v>470</v>
      </c>
      <c r="B324" s="469">
        <v>388</v>
      </c>
    </row>
    <row r="325" ht="15" customHeight="1" spans="1:2">
      <c r="A325" s="468" t="s">
        <v>471</v>
      </c>
      <c r="B325" s="469">
        <v>500</v>
      </c>
    </row>
    <row r="326" ht="15" customHeight="1" spans="1:2">
      <c r="A326" s="468" t="s">
        <v>472</v>
      </c>
      <c r="B326" s="469">
        <v>400</v>
      </c>
    </row>
    <row r="327" ht="15" customHeight="1" spans="1:2">
      <c r="A327" s="468" t="s">
        <v>473</v>
      </c>
      <c r="B327" s="469">
        <v>1500</v>
      </c>
    </row>
    <row r="328" ht="15" customHeight="1" spans="1:2">
      <c r="A328" s="471" t="s">
        <v>474</v>
      </c>
      <c r="B328" s="463"/>
    </row>
    <row r="329" ht="15" customHeight="1" spans="1:2">
      <c r="A329" s="468" t="s">
        <v>432</v>
      </c>
      <c r="B329" s="469">
        <v>786</v>
      </c>
    </row>
    <row r="330" ht="15" customHeight="1" spans="1:2">
      <c r="A330" s="468" t="s">
        <v>475</v>
      </c>
      <c r="B330" s="469">
        <v>1602</v>
      </c>
    </row>
    <row r="331" ht="15" customHeight="1" spans="1:2">
      <c r="A331" s="468" t="s">
        <v>476</v>
      </c>
      <c r="B331" s="469">
        <v>2000</v>
      </c>
    </row>
    <row r="332" ht="15" customHeight="1" spans="1:2">
      <c r="A332" s="468" t="s">
        <v>477</v>
      </c>
      <c r="B332" s="469">
        <v>5</v>
      </c>
    </row>
    <row r="333" ht="15" customHeight="1" spans="1:2">
      <c r="A333" s="468" t="s">
        <v>478</v>
      </c>
      <c r="B333" s="469">
        <v>10</v>
      </c>
    </row>
    <row r="334" ht="15" customHeight="1" spans="1:2">
      <c r="A334" s="468" t="s">
        <v>479</v>
      </c>
      <c r="B334" s="469">
        <v>510</v>
      </c>
    </row>
    <row r="335" ht="15" customHeight="1" spans="1:2">
      <c r="A335" s="471" t="s">
        <v>480</v>
      </c>
      <c r="B335" s="463"/>
    </row>
    <row r="336" ht="15" customHeight="1" spans="1:2">
      <c r="A336" s="468" t="s">
        <v>432</v>
      </c>
      <c r="B336" s="469">
        <v>814</v>
      </c>
    </row>
    <row r="337" ht="15" customHeight="1" spans="1:2">
      <c r="A337" s="468" t="s">
        <v>433</v>
      </c>
      <c r="B337" s="469">
        <v>100</v>
      </c>
    </row>
    <row r="338" ht="15" customHeight="1" spans="1:2">
      <c r="A338" s="468" t="s">
        <v>481</v>
      </c>
      <c r="B338" s="469">
        <v>19537</v>
      </c>
    </row>
    <row r="339" ht="15" customHeight="1" spans="1:2">
      <c r="A339" s="468" t="s">
        <v>457</v>
      </c>
      <c r="B339" s="469">
        <v>82</v>
      </c>
    </row>
    <row r="340" ht="15" customHeight="1" spans="1:2">
      <c r="A340" s="468" t="s">
        <v>482</v>
      </c>
      <c r="B340" s="469">
        <v>16670</v>
      </c>
    </row>
    <row r="341" ht="15" customHeight="1" spans="1:2">
      <c r="A341" s="471" t="s">
        <v>483</v>
      </c>
      <c r="B341" s="463"/>
    </row>
    <row r="342" ht="15" customHeight="1" spans="1:2">
      <c r="A342" s="468" t="s">
        <v>484</v>
      </c>
      <c r="B342" s="469">
        <v>1000</v>
      </c>
    </row>
    <row r="343" ht="15" customHeight="1" spans="1:2">
      <c r="A343" s="468" t="s">
        <v>485</v>
      </c>
      <c r="B343" s="469">
        <v>13505</v>
      </c>
    </row>
    <row r="344" ht="15" customHeight="1" spans="1:2">
      <c r="A344" s="468" t="s">
        <v>486</v>
      </c>
      <c r="B344" s="469">
        <v>859</v>
      </c>
    </row>
    <row r="345" ht="15" customHeight="1" spans="1:2">
      <c r="A345" s="468" t="s">
        <v>487</v>
      </c>
      <c r="B345" s="469">
        <v>1141</v>
      </c>
    </row>
    <row r="346" ht="15" customHeight="1" spans="1:2">
      <c r="A346" s="468" t="s">
        <v>488</v>
      </c>
      <c r="B346" s="469">
        <v>2215</v>
      </c>
    </row>
    <row r="347" ht="15" customHeight="1" spans="1:2">
      <c r="A347" s="471" t="s">
        <v>489</v>
      </c>
      <c r="B347" s="463"/>
    </row>
    <row r="348" ht="15" customHeight="1" spans="1:2">
      <c r="A348" s="468" t="s">
        <v>490</v>
      </c>
      <c r="B348" s="469">
        <v>200</v>
      </c>
    </row>
    <row r="349" ht="15" customHeight="1" spans="1:2">
      <c r="A349" s="468" t="s">
        <v>491</v>
      </c>
      <c r="B349" s="469">
        <v>64</v>
      </c>
    </row>
    <row r="350" ht="15" customHeight="1" spans="1:2">
      <c r="A350" s="471" t="s">
        <v>492</v>
      </c>
      <c r="B350" s="463"/>
    </row>
    <row r="351" ht="15" customHeight="1" spans="1:2">
      <c r="A351" s="468" t="s">
        <v>493</v>
      </c>
      <c r="B351" s="469">
        <v>110</v>
      </c>
    </row>
    <row r="352" ht="15" customHeight="1" spans="1:2">
      <c r="A352" s="471" t="s">
        <v>494</v>
      </c>
      <c r="B352" s="463"/>
    </row>
    <row r="353" ht="15" customHeight="1" spans="1:2">
      <c r="A353" s="468" t="s">
        <v>495</v>
      </c>
      <c r="B353" s="469">
        <v>3556</v>
      </c>
    </row>
    <row r="354" ht="15" customHeight="1" spans="1:2">
      <c r="A354" s="471" t="s">
        <v>160</v>
      </c>
      <c r="B354" s="463"/>
    </row>
    <row r="355" ht="15" customHeight="1" spans="1:2">
      <c r="A355" s="471" t="s">
        <v>496</v>
      </c>
      <c r="B355" s="463"/>
    </row>
    <row r="356" ht="15" customHeight="1" spans="1:2">
      <c r="A356" s="468" t="s">
        <v>432</v>
      </c>
      <c r="B356" s="469">
        <v>2373</v>
      </c>
    </row>
    <row r="357" ht="15" customHeight="1" spans="1:2">
      <c r="A357" s="468" t="s">
        <v>433</v>
      </c>
      <c r="B357" s="469">
        <v>257</v>
      </c>
    </row>
    <row r="358" ht="15" customHeight="1" spans="1:2">
      <c r="A358" s="468" t="s">
        <v>497</v>
      </c>
      <c r="B358" s="469">
        <v>100</v>
      </c>
    </row>
    <row r="359" ht="15" customHeight="1" spans="1:2">
      <c r="A359" s="468" t="s">
        <v>498</v>
      </c>
      <c r="B359" s="469">
        <v>551</v>
      </c>
    </row>
    <row r="360" ht="15" customHeight="1" spans="1:2">
      <c r="A360" s="468" t="s">
        <v>499</v>
      </c>
      <c r="B360" s="469">
        <v>14267</v>
      </c>
    </row>
    <row r="361" ht="15" customHeight="1" spans="1:2">
      <c r="A361" s="471" t="s">
        <v>500</v>
      </c>
      <c r="B361" s="463"/>
    </row>
    <row r="362" ht="15" customHeight="1" spans="1:2">
      <c r="A362" s="471" t="s">
        <v>501</v>
      </c>
      <c r="B362" s="463"/>
    </row>
    <row r="363" ht="15" customHeight="1" spans="1:2">
      <c r="A363" s="468" t="s">
        <v>502</v>
      </c>
      <c r="B363" s="469">
        <v>140</v>
      </c>
    </row>
    <row r="364" ht="15" customHeight="1" spans="1:2">
      <c r="A364" s="471" t="s">
        <v>503</v>
      </c>
      <c r="B364" s="469"/>
    </row>
    <row r="365" ht="15" customHeight="1" spans="1:2">
      <c r="A365" s="468" t="s">
        <v>504</v>
      </c>
      <c r="B365" s="469">
        <v>30</v>
      </c>
    </row>
    <row r="366" ht="15" customHeight="1" spans="1:2">
      <c r="A366" s="471" t="s">
        <v>505</v>
      </c>
      <c r="B366" s="463"/>
    </row>
    <row r="367" ht="15" customHeight="1" spans="1:2">
      <c r="A367" s="468" t="s">
        <v>432</v>
      </c>
      <c r="B367" s="469">
        <v>500</v>
      </c>
    </row>
    <row r="368" ht="15" customHeight="1" spans="1:2">
      <c r="A368" s="468" t="s">
        <v>433</v>
      </c>
      <c r="B368" s="469">
        <v>220</v>
      </c>
    </row>
    <row r="369" ht="15" customHeight="1" spans="1:2">
      <c r="A369" s="471" t="s">
        <v>506</v>
      </c>
      <c r="B369" s="463"/>
    </row>
    <row r="370" ht="15" customHeight="1" spans="1:2">
      <c r="A370" s="468" t="s">
        <v>507</v>
      </c>
      <c r="B370" s="469">
        <v>410</v>
      </c>
    </row>
    <row r="371" ht="15" customHeight="1" spans="1:2">
      <c r="A371" s="471" t="s">
        <v>162</v>
      </c>
      <c r="B371" s="463"/>
    </row>
    <row r="372" ht="15" customHeight="1" spans="1:2">
      <c r="A372" s="471" t="s">
        <v>508</v>
      </c>
      <c r="B372" s="463"/>
    </row>
    <row r="373" ht="15" customHeight="1" spans="1:2">
      <c r="A373" s="468" t="s">
        <v>432</v>
      </c>
      <c r="B373" s="469">
        <v>356</v>
      </c>
    </row>
    <row r="374" ht="15" customHeight="1" spans="1:2">
      <c r="A374" s="468" t="s">
        <v>509</v>
      </c>
      <c r="B374" s="469">
        <v>263</v>
      </c>
    </row>
    <row r="375" ht="15" customHeight="1" spans="1:2">
      <c r="A375" s="471" t="s">
        <v>510</v>
      </c>
      <c r="B375" s="463"/>
    </row>
    <row r="376" ht="15" customHeight="1" spans="1:2">
      <c r="A376" s="468" t="s">
        <v>511</v>
      </c>
      <c r="B376" s="469">
        <v>11</v>
      </c>
    </row>
    <row r="377" ht="15" customHeight="1" spans="1:2">
      <c r="A377" s="471" t="s">
        <v>163</v>
      </c>
      <c r="B377" s="463"/>
    </row>
    <row r="378" ht="15" customHeight="1" spans="1:2">
      <c r="A378" s="471" t="s">
        <v>165</v>
      </c>
      <c r="B378" s="469"/>
    </row>
    <row r="379" ht="15" customHeight="1" spans="1:2">
      <c r="A379" s="471" t="s">
        <v>166</v>
      </c>
      <c r="B379" s="463"/>
    </row>
    <row r="380" ht="15" customHeight="1" spans="1:2">
      <c r="A380" s="471" t="s">
        <v>512</v>
      </c>
      <c r="B380" s="463"/>
    </row>
    <row r="381" ht="15" customHeight="1" spans="1:2">
      <c r="A381" s="468" t="s">
        <v>432</v>
      </c>
      <c r="B381" s="469">
        <v>1856</v>
      </c>
    </row>
    <row r="382" ht="15" customHeight="1" spans="1:2">
      <c r="A382" s="468" t="s">
        <v>433</v>
      </c>
      <c r="B382" s="469">
        <v>71</v>
      </c>
    </row>
    <row r="383" ht="15" customHeight="1" spans="1:2">
      <c r="A383" s="325" t="s">
        <v>513</v>
      </c>
      <c r="B383" s="469">
        <v>300</v>
      </c>
    </row>
    <row r="384" ht="15" customHeight="1" spans="1:2">
      <c r="A384" s="468" t="s">
        <v>457</v>
      </c>
      <c r="B384" s="469">
        <v>1502</v>
      </c>
    </row>
    <row r="385" ht="15" customHeight="1" spans="1:2">
      <c r="A385" s="471" t="s">
        <v>167</v>
      </c>
      <c r="B385" s="463"/>
    </row>
    <row r="386" ht="15" customHeight="1" spans="1:2">
      <c r="A386" s="471" t="s">
        <v>514</v>
      </c>
      <c r="B386" s="463"/>
    </row>
    <row r="387" ht="15" customHeight="1" spans="1:2">
      <c r="A387" s="325" t="s">
        <v>515</v>
      </c>
      <c r="B387" s="469">
        <v>300</v>
      </c>
    </row>
    <row r="388" ht="15" customHeight="1" spans="1:2">
      <c r="A388" s="325" t="s">
        <v>516</v>
      </c>
      <c r="B388" s="469">
        <v>400</v>
      </c>
    </row>
    <row r="389" ht="15" customHeight="1" spans="1:2">
      <c r="A389" s="325" t="s">
        <v>517</v>
      </c>
      <c r="B389" s="469">
        <v>104</v>
      </c>
    </row>
    <row r="390" ht="15" customHeight="1" spans="1:2">
      <c r="A390" s="325" t="s">
        <v>518</v>
      </c>
      <c r="B390" s="469">
        <v>3000</v>
      </c>
    </row>
    <row r="391" ht="15" customHeight="1" spans="1:2">
      <c r="A391" s="325" t="s">
        <v>519</v>
      </c>
      <c r="B391" s="469">
        <v>5000</v>
      </c>
    </row>
    <row r="392" ht="15" customHeight="1" spans="1:2">
      <c r="A392" s="471" t="s">
        <v>520</v>
      </c>
      <c r="B392" s="463"/>
    </row>
    <row r="393" ht="15" customHeight="1" spans="1:2">
      <c r="A393" s="468" t="s">
        <v>521</v>
      </c>
      <c r="B393" s="469">
        <v>13544</v>
      </c>
    </row>
    <row r="394" ht="15" customHeight="1" spans="1:2">
      <c r="A394" s="471" t="s">
        <v>168</v>
      </c>
      <c r="B394" s="463"/>
    </row>
    <row r="395" ht="15" customHeight="1" spans="1:2">
      <c r="A395" s="471" t="s">
        <v>522</v>
      </c>
      <c r="B395" s="463"/>
    </row>
    <row r="396" ht="15" customHeight="1" spans="1:2">
      <c r="A396" s="468" t="s">
        <v>523</v>
      </c>
      <c r="B396" s="469">
        <v>300</v>
      </c>
    </row>
    <row r="397" ht="15" customHeight="1" spans="1:2">
      <c r="A397" s="471" t="s">
        <v>524</v>
      </c>
      <c r="B397" s="463"/>
    </row>
    <row r="398" ht="15" customHeight="1" spans="1:2">
      <c r="A398" s="468" t="s">
        <v>525</v>
      </c>
      <c r="B398" s="469">
        <v>50</v>
      </c>
    </row>
    <row r="399" ht="15" customHeight="1" spans="1:2">
      <c r="A399" s="468" t="s">
        <v>526</v>
      </c>
      <c r="B399" s="469">
        <v>50</v>
      </c>
    </row>
    <row r="400" ht="15" customHeight="1" spans="1:2">
      <c r="A400" s="471" t="s">
        <v>527</v>
      </c>
      <c r="B400" s="463"/>
    </row>
    <row r="401" ht="15" customHeight="1" spans="1:2">
      <c r="A401" s="471" t="s">
        <v>528</v>
      </c>
      <c r="B401" s="463"/>
    </row>
    <row r="402" ht="15" customHeight="1" spans="1:2">
      <c r="A402" s="468" t="s">
        <v>432</v>
      </c>
      <c r="B402" s="469">
        <v>1040</v>
      </c>
    </row>
    <row r="403" ht="15" customHeight="1" spans="1:2">
      <c r="A403" s="468" t="s">
        <v>433</v>
      </c>
      <c r="B403" s="469">
        <v>42</v>
      </c>
    </row>
    <row r="404" ht="15" customHeight="1" spans="1:2">
      <c r="A404" s="468" t="s">
        <v>529</v>
      </c>
      <c r="B404" s="469">
        <v>50</v>
      </c>
    </row>
    <row r="405" ht="15" customHeight="1" spans="1:2">
      <c r="A405" s="468" t="s">
        <v>530</v>
      </c>
      <c r="B405" s="469">
        <v>10</v>
      </c>
    </row>
    <row r="406" ht="15" customHeight="1" spans="1:2">
      <c r="A406" s="471" t="s">
        <v>531</v>
      </c>
      <c r="B406" s="463"/>
    </row>
    <row r="407" ht="15" customHeight="1" spans="1:2">
      <c r="A407" s="468" t="s">
        <v>432</v>
      </c>
      <c r="B407" s="469">
        <v>100</v>
      </c>
    </row>
    <row r="408" ht="15" customHeight="1" spans="1:2">
      <c r="A408" s="468" t="s">
        <v>433</v>
      </c>
      <c r="B408" s="469">
        <v>10</v>
      </c>
    </row>
    <row r="409" ht="15" customHeight="1" spans="1:2">
      <c r="A409" s="471" t="s">
        <v>532</v>
      </c>
      <c r="B409" s="463"/>
    </row>
    <row r="410" ht="15" customHeight="1" spans="1:2">
      <c r="A410" s="468" t="s">
        <v>457</v>
      </c>
      <c r="B410" s="469">
        <v>700</v>
      </c>
    </row>
    <row r="411" ht="15" customHeight="1" spans="1:2">
      <c r="A411" s="471" t="s">
        <v>533</v>
      </c>
      <c r="B411" s="463"/>
    </row>
    <row r="412" ht="15" customHeight="1" spans="1:2">
      <c r="A412" s="325" t="s">
        <v>534</v>
      </c>
      <c r="B412" s="469">
        <v>338</v>
      </c>
    </row>
    <row r="413" ht="15" customHeight="1" spans="1:2">
      <c r="A413" s="325" t="s">
        <v>535</v>
      </c>
      <c r="B413" s="469">
        <v>10</v>
      </c>
    </row>
    <row r="414" ht="15" customHeight="1" spans="1:2">
      <c r="A414" s="465" t="s">
        <v>170</v>
      </c>
      <c r="B414" s="463">
        <v>13000</v>
      </c>
    </row>
    <row r="415" ht="15" customHeight="1" spans="1:2">
      <c r="A415" s="465" t="s">
        <v>171</v>
      </c>
      <c r="B415" s="463"/>
    </row>
    <row r="416" ht="15" customHeight="1" spans="1:2">
      <c r="A416" s="325" t="s">
        <v>536</v>
      </c>
      <c r="B416" s="469">
        <v>1700</v>
      </c>
    </row>
    <row r="417" ht="15" customHeight="1" spans="1:2">
      <c r="A417" s="465" t="s">
        <v>172</v>
      </c>
      <c r="B417" s="463"/>
    </row>
    <row r="418" ht="15" customHeight="1" spans="1:2">
      <c r="A418" s="465" t="s">
        <v>537</v>
      </c>
      <c r="B418" s="463"/>
    </row>
    <row r="419" ht="15" customHeight="1" spans="1:2">
      <c r="A419" s="466" t="s">
        <v>538</v>
      </c>
      <c r="B419" s="469">
        <v>13879</v>
      </c>
    </row>
    <row r="420" ht="15" customHeight="1" spans="1:2">
      <c r="A420" s="465" t="s">
        <v>173</v>
      </c>
      <c r="B420" s="463"/>
    </row>
    <row r="421" ht="15" customHeight="1" spans="1:2">
      <c r="A421" s="473" t="s">
        <v>539</v>
      </c>
      <c r="B421" s="469">
        <v>80</v>
      </c>
    </row>
  </sheetData>
  <mergeCells count="1">
    <mergeCell ref="A2:B2"/>
  </mergeCells>
  <printOptions horizontalCentered="1"/>
  <pageMargins left="0.590551181102362" right="0.590551181102362" top="0.78740157480315" bottom="0.78740157480315" header="0.511811023622047" footer="0.511811023622047"/>
  <pageSetup paperSize="9" scale="70" orientation="portrait"/>
  <headerFooter/>
  <colBreaks count="1" manualBreakCount="1">
    <brk id="2" max="65534"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92"/>
  <sheetViews>
    <sheetView showZeros="0" view="pageBreakPreview" zoomScaleNormal="100" topLeftCell="A34" workbookViewId="0">
      <selection activeCell="A9" sqref="A9"/>
    </sheetView>
  </sheetViews>
  <sheetFormatPr defaultColWidth="9" defaultRowHeight="14.25"/>
  <cols>
    <col min="1" max="1" width="40.375" style="426" customWidth="1"/>
    <col min="2" max="2" width="15.625" style="427" customWidth="1"/>
    <col min="3" max="3" width="40.375" style="426" customWidth="1"/>
    <col min="4" max="4" width="15.625" style="427" customWidth="1"/>
    <col min="5" max="16384" width="9" style="426"/>
  </cols>
  <sheetData>
    <row r="1" s="420" customFormat="1" ht="24" customHeight="1" spans="1:242">
      <c r="A1" s="428" t="s">
        <v>540</v>
      </c>
      <c r="B1" s="429"/>
      <c r="C1" s="428"/>
      <c r="D1" s="429"/>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428"/>
      <c r="DK1" s="428"/>
      <c r="DL1" s="428"/>
      <c r="DM1" s="428"/>
      <c r="DN1" s="428"/>
      <c r="DO1" s="428"/>
      <c r="DP1" s="428"/>
      <c r="DQ1" s="428"/>
      <c r="DR1" s="428"/>
      <c r="DS1" s="428"/>
      <c r="DT1" s="428"/>
      <c r="DU1" s="428"/>
      <c r="DV1" s="428"/>
      <c r="DW1" s="428"/>
      <c r="DX1" s="428"/>
      <c r="DY1" s="428"/>
      <c r="DZ1" s="428"/>
      <c r="EA1" s="428"/>
      <c r="EB1" s="428"/>
      <c r="EC1" s="428"/>
      <c r="ED1" s="428"/>
      <c r="EE1" s="428"/>
      <c r="EF1" s="428"/>
      <c r="EG1" s="428"/>
      <c r="EH1" s="428"/>
      <c r="EI1" s="428"/>
      <c r="EJ1" s="428"/>
      <c r="EK1" s="428"/>
      <c r="EL1" s="428"/>
      <c r="EM1" s="428"/>
      <c r="EN1" s="428"/>
      <c r="EO1" s="428"/>
      <c r="EP1" s="428"/>
      <c r="EQ1" s="428"/>
      <c r="ER1" s="428"/>
      <c r="ES1" s="428"/>
      <c r="ET1" s="428"/>
      <c r="EU1" s="428"/>
      <c r="EV1" s="428"/>
      <c r="EW1" s="428"/>
      <c r="EX1" s="428"/>
      <c r="EY1" s="428"/>
      <c r="EZ1" s="428"/>
      <c r="FA1" s="428"/>
      <c r="FB1" s="428"/>
      <c r="FC1" s="428"/>
      <c r="FD1" s="428"/>
      <c r="FE1" s="428"/>
      <c r="FF1" s="428"/>
      <c r="FG1" s="428"/>
      <c r="FH1" s="428"/>
      <c r="FI1" s="428"/>
      <c r="FJ1" s="428"/>
      <c r="FK1" s="428"/>
      <c r="FL1" s="428"/>
      <c r="FM1" s="428"/>
      <c r="FN1" s="428"/>
      <c r="FO1" s="428"/>
      <c r="FP1" s="428"/>
      <c r="FQ1" s="428"/>
      <c r="FR1" s="428"/>
      <c r="FS1" s="428"/>
      <c r="FT1" s="428"/>
      <c r="FU1" s="428"/>
      <c r="FV1" s="428"/>
      <c r="FW1" s="428"/>
      <c r="FX1" s="428"/>
      <c r="FY1" s="428"/>
      <c r="FZ1" s="428"/>
      <c r="GA1" s="428"/>
      <c r="GB1" s="428"/>
      <c r="GC1" s="428"/>
      <c r="GD1" s="428"/>
      <c r="GE1" s="428"/>
      <c r="GF1" s="428"/>
      <c r="GG1" s="428"/>
      <c r="GH1" s="428"/>
      <c r="GI1" s="428"/>
      <c r="GJ1" s="428"/>
      <c r="GK1" s="428"/>
      <c r="GL1" s="428"/>
      <c r="GM1" s="428"/>
      <c r="GN1" s="428"/>
      <c r="GO1" s="428"/>
      <c r="GP1" s="428"/>
      <c r="GQ1" s="428"/>
      <c r="GR1" s="428"/>
      <c r="GS1" s="428"/>
      <c r="GT1" s="428"/>
      <c r="GU1" s="428"/>
      <c r="GV1" s="428"/>
      <c r="GW1" s="428"/>
      <c r="GX1" s="428"/>
      <c r="GY1" s="428"/>
      <c r="GZ1" s="428"/>
      <c r="HA1" s="428"/>
      <c r="HB1" s="428"/>
      <c r="HC1" s="428"/>
      <c r="HD1" s="428"/>
      <c r="HE1" s="428"/>
      <c r="HF1" s="428"/>
      <c r="HG1" s="428"/>
      <c r="HH1" s="428"/>
      <c r="HI1" s="428"/>
      <c r="HJ1" s="428"/>
      <c r="HK1" s="428"/>
      <c r="HL1" s="428"/>
      <c r="HM1" s="428"/>
      <c r="HN1" s="428"/>
      <c r="HO1" s="428"/>
      <c r="HP1" s="428"/>
      <c r="HQ1" s="428"/>
      <c r="HR1" s="428"/>
      <c r="HS1" s="428"/>
      <c r="HT1" s="428"/>
      <c r="HU1" s="428"/>
      <c r="HV1" s="428"/>
      <c r="HW1" s="428"/>
      <c r="HX1" s="428"/>
      <c r="HY1" s="428"/>
      <c r="HZ1" s="428"/>
      <c r="IA1" s="428"/>
      <c r="IB1" s="428"/>
      <c r="IC1" s="428"/>
      <c r="ID1" s="428"/>
      <c r="IE1" s="428"/>
      <c r="IF1" s="428"/>
      <c r="IG1" s="428"/>
      <c r="IH1" s="428"/>
    </row>
    <row r="2" s="421" customFormat="1" ht="42" customHeight="1" spans="1:4">
      <c r="A2" s="430" t="s">
        <v>541</v>
      </c>
      <c r="B2" s="431"/>
      <c r="C2" s="431"/>
      <c r="D2" s="431"/>
    </row>
    <row r="3" s="422" customFormat="1" ht="27" customHeight="1" spans="2:4">
      <c r="B3" s="432"/>
      <c r="C3" s="191"/>
      <c r="D3" s="432" t="s">
        <v>11</v>
      </c>
    </row>
    <row r="4" s="423" customFormat="1" ht="26.1" customHeight="1" spans="1:242">
      <c r="A4" s="433" t="s">
        <v>542</v>
      </c>
      <c r="B4" s="434" t="s">
        <v>138</v>
      </c>
      <c r="C4" s="192" t="s">
        <v>543</v>
      </c>
      <c r="D4" s="435" t="s">
        <v>138</v>
      </c>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row>
    <row r="5" s="424" customFormat="1" ht="24" customHeight="1" spans="1:4">
      <c r="A5" s="436" t="s">
        <v>179</v>
      </c>
      <c r="B5" s="314">
        <v>173028</v>
      </c>
      <c r="C5" s="436" t="s">
        <v>180</v>
      </c>
      <c r="D5" s="314">
        <v>456180</v>
      </c>
    </row>
    <row r="6" s="424" customFormat="1" ht="24" customHeight="1" spans="1:4">
      <c r="A6" s="436" t="s">
        <v>181</v>
      </c>
      <c r="B6" s="314">
        <v>221771</v>
      </c>
      <c r="C6" s="436" t="s">
        <v>182</v>
      </c>
      <c r="D6" s="314">
        <v>34446</v>
      </c>
    </row>
    <row r="7" s="424" customFormat="1" ht="24" customHeight="1" spans="1:4">
      <c r="A7" s="437" t="s">
        <v>183</v>
      </c>
      <c r="B7" s="200">
        <v>221771</v>
      </c>
      <c r="C7" s="437" t="s">
        <v>544</v>
      </c>
      <c r="D7" s="200"/>
    </row>
    <row r="8" s="424" customFormat="1" ht="24" customHeight="1" spans="1:4">
      <c r="A8" s="438" t="s">
        <v>545</v>
      </c>
      <c r="B8" s="200">
        <v>15628</v>
      </c>
      <c r="C8" s="438" t="s">
        <v>546</v>
      </c>
      <c r="D8" s="200"/>
    </row>
    <row r="9" s="424" customFormat="1" ht="24" customHeight="1" spans="1:4">
      <c r="A9" s="438" t="s">
        <v>187</v>
      </c>
      <c r="B9" s="200">
        <v>205764</v>
      </c>
      <c r="C9" s="438" t="s">
        <v>547</v>
      </c>
      <c r="D9" s="200"/>
    </row>
    <row r="10" s="424" customFormat="1" ht="24" customHeight="1" spans="1:4">
      <c r="A10" s="438" t="s">
        <v>189</v>
      </c>
      <c r="B10" s="200">
        <v>379</v>
      </c>
      <c r="C10" s="437" t="s">
        <v>184</v>
      </c>
      <c r="D10" s="200">
        <v>34446</v>
      </c>
    </row>
    <row r="11" s="424" customFormat="1" ht="24" customHeight="1" spans="1:4">
      <c r="A11" s="437" t="s">
        <v>548</v>
      </c>
      <c r="B11" s="200"/>
      <c r="C11" s="438" t="s">
        <v>186</v>
      </c>
      <c r="D11" s="200"/>
    </row>
    <row r="12" s="424" customFormat="1" ht="24" customHeight="1" spans="1:4">
      <c r="A12" s="438" t="s">
        <v>549</v>
      </c>
      <c r="B12" s="200"/>
      <c r="C12" s="438" t="s">
        <v>188</v>
      </c>
      <c r="D12" s="200">
        <v>34446</v>
      </c>
    </row>
    <row r="13" s="424" customFormat="1" ht="24" customHeight="1" spans="1:4">
      <c r="A13" s="438" t="s">
        <v>550</v>
      </c>
      <c r="B13" s="200"/>
      <c r="C13" s="439" t="s">
        <v>190</v>
      </c>
      <c r="D13" s="200"/>
    </row>
    <row r="14" s="424" customFormat="1" ht="24" customHeight="1" spans="1:4">
      <c r="A14" s="437" t="s">
        <v>191</v>
      </c>
      <c r="B14" s="200">
        <v>80742</v>
      </c>
      <c r="C14" s="437" t="s">
        <v>551</v>
      </c>
      <c r="D14" s="200"/>
    </row>
    <row r="15" s="424" customFormat="1" ht="24" customHeight="1" spans="1:4">
      <c r="A15" s="437" t="s">
        <v>193</v>
      </c>
      <c r="B15" s="200">
        <v>15085</v>
      </c>
      <c r="C15" s="438" t="s">
        <v>552</v>
      </c>
      <c r="D15" s="440"/>
    </row>
    <row r="16" s="424" customFormat="1" ht="24" customHeight="1" spans="1:4">
      <c r="A16" s="438" t="s">
        <v>195</v>
      </c>
      <c r="B16" s="441">
        <v>15000</v>
      </c>
      <c r="C16" s="438" t="s">
        <v>553</v>
      </c>
      <c r="D16" s="441"/>
    </row>
    <row r="17" s="424" customFormat="1" ht="24" customHeight="1" spans="1:4">
      <c r="A17" s="438" t="s">
        <v>197</v>
      </c>
      <c r="B17" s="441">
        <v>85</v>
      </c>
      <c r="C17" s="438" t="s">
        <v>554</v>
      </c>
      <c r="D17" s="441"/>
    </row>
    <row r="18" s="424" customFormat="1" ht="24" customHeight="1" spans="1:4">
      <c r="A18" s="438" t="s">
        <v>199</v>
      </c>
      <c r="B18" s="441"/>
      <c r="C18" s="438" t="s">
        <v>555</v>
      </c>
      <c r="D18" s="441"/>
    </row>
    <row r="19" s="424" customFormat="1" ht="24" customHeight="1" spans="1:4">
      <c r="A19" s="439" t="s">
        <v>201</v>
      </c>
      <c r="B19" s="441"/>
      <c r="C19" s="439" t="s">
        <v>192</v>
      </c>
      <c r="D19" s="441"/>
    </row>
    <row r="20" s="424" customFormat="1" ht="24" customHeight="1" spans="1:8">
      <c r="A20" s="438" t="s">
        <v>203</v>
      </c>
      <c r="B20" s="441"/>
      <c r="C20" s="442" t="s">
        <v>194</v>
      </c>
      <c r="D20" s="441"/>
      <c r="G20" s="443"/>
      <c r="H20" s="444"/>
    </row>
    <row r="21" s="424" customFormat="1" ht="24" customHeight="1" spans="1:8">
      <c r="A21" s="438" t="s">
        <v>205</v>
      </c>
      <c r="B21" s="441"/>
      <c r="C21" s="442" t="s">
        <v>196</v>
      </c>
      <c r="D21" s="441"/>
      <c r="G21" s="445"/>
      <c r="H21" s="444"/>
    </row>
    <row r="22" s="424" customFormat="1" ht="24" customHeight="1" spans="1:8">
      <c r="A22" s="438" t="s">
        <v>207</v>
      </c>
      <c r="B22" s="441"/>
      <c r="C22" s="442" t="s">
        <v>198</v>
      </c>
      <c r="D22" s="441"/>
      <c r="G22" s="445"/>
      <c r="H22" s="444"/>
    </row>
    <row r="23" s="424" customFormat="1" ht="24" customHeight="1" spans="1:8">
      <c r="A23" s="438" t="s">
        <v>209</v>
      </c>
      <c r="B23" s="441"/>
      <c r="C23" s="442" t="s">
        <v>200</v>
      </c>
      <c r="D23" s="441"/>
      <c r="G23" s="445"/>
      <c r="H23" s="444"/>
    </row>
    <row r="24" s="424" customFormat="1" ht="24" customHeight="1" spans="1:8">
      <c r="A24" s="437" t="s">
        <v>211</v>
      </c>
      <c r="B24" s="441"/>
      <c r="C24" s="439" t="s">
        <v>202</v>
      </c>
      <c r="D24" s="441"/>
      <c r="G24" s="445"/>
      <c r="H24" s="444"/>
    </row>
    <row r="25" s="425" customFormat="1" ht="24" customHeight="1" spans="1:4">
      <c r="A25" s="442" t="s">
        <v>213</v>
      </c>
      <c r="B25" s="441"/>
      <c r="C25" s="439" t="s">
        <v>204</v>
      </c>
      <c r="D25" s="314"/>
    </row>
    <row r="26" s="424" customFormat="1" ht="24" customHeight="1" spans="1:4">
      <c r="A26" s="442" t="s">
        <v>215</v>
      </c>
      <c r="B26" s="446"/>
      <c r="C26" s="439" t="s">
        <v>206</v>
      </c>
      <c r="D26" s="200"/>
    </row>
    <row r="27" s="424" customFormat="1" ht="24" customHeight="1" spans="1:4">
      <c r="A27" s="442" t="s">
        <v>217</v>
      </c>
      <c r="B27" s="446"/>
      <c r="C27" s="439" t="s">
        <v>208</v>
      </c>
      <c r="D27" s="440"/>
    </row>
    <row r="28" s="424" customFormat="1" ht="24" customHeight="1" spans="1:4">
      <c r="A28" s="442" t="s">
        <v>219</v>
      </c>
      <c r="B28" s="446"/>
      <c r="C28" s="447" t="s">
        <v>210</v>
      </c>
      <c r="D28" s="441"/>
    </row>
    <row r="29" s="424" customFormat="1" ht="24" customHeight="1" spans="1:4">
      <c r="A29" s="437" t="s">
        <v>221</v>
      </c>
      <c r="B29" s="441"/>
      <c r="C29" s="439" t="s">
        <v>212</v>
      </c>
      <c r="D29" s="448"/>
    </row>
    <row r="30" ht="24" customHeight="1" spans="1:4">
      <c r="A30" s="437" t="s">
        <v>222</v>
      </c>
      <c r="B30" s="446"/>
      <c r="C30" s="442" t="s">
        <v>214</v>
      </c>
      <c r="D30" s="448"/>
    </row>
    <row r="31" ht="24" customHeight="1" spans="1:4">
      <c r="A31" s="437" t="s">
        <v>223</v>
      </c>
      <c r="B31" s="314"/>
      <c r="C31" s="442" t="s">
        <v>216</v>
      </c>
      <c r="D31" s="448"/>
    </row>
    <row r="32" ht="24" customHeight="1" spans="1:4">
      <c r="A32" s="439" t="s">
        <v>224</v>
      </c>
      <c r="B32" s="200"/>
      <c r="C32" s="442" t="s">
        <v>218</v>
      </c>
      <c r="D32" s="448"/>
    </row>
    <row r="33" ht="24" customHeight="1" spans="1:4">
      <c r="A33" s="449" t="s">
        <v>220</v>
      </c>
      <c r="B33" s="200"/>
      <c r="C33" s="449" t="s">
        <v>220</v>
      </c>
      <c r="D33" s="450"/>
    </row>
    <row r="34" ht="24" customHeight="1" spans="1:4">
      <c r="A34" s="449" t="s">
        <v>220</v>
      </c>
      <c r="B34" s="200"/>
      <c r="C34" s="449" t="s">
        <v>220</v>
      </c>
      <c r="D34" s="317"/>
    </row>
    <row r="35" ht="24" customHeight="1" spans="1:4">
      <c r="A35" s="449"/>
      <c r="B35" s="317"/>
      <c r="D35" s="317"/>
    </row>
    <row r="36" ht="24" customHeight="1" spans="1:4">
      <c r="A36" s="451"/>
      <c r="B36" s="317"/>
      <c r="C36" s="449"/>
      <c r="D36" s="317"/>
    </row>
    <row r="37" ht="24" customHeight="1" spans="1:4">
      <c r="A37" s="202" t="s">
        <v>225</v>
      </c>
      <c r="B37" s="314">
        <v>490626</v>
      </c>
      <c r="C37" s="202" t="s">
        <v>226</v>
      </c>
      <c r="D37" s="314">
        <v>490626</v>
      </c>
    </row>
    <row r="38" ht="24" customHeight="1" spans="2:2">
      <c r="B38" s="452"/>
    </row>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1">
    <mergeCell ref="A2:D2"/>
  </mergeCells>
  <printOptions horizontalCentered="1"/>
  <pageMargins left="0.590277777777778" right="0.590277777777778" top="0.786805555555556" bottom="0.786805555555556" header="0.5" footer="0.5"/>
  <pageSetup paperSize="9" scale="6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2"/>
  <sheetViews>
    <sheetView showGridLines="0" showZeros="0" view="pageBreakPreview" zoomScaleNormal="100" topLeftCell="A64" workbookViewId="0">
      <selection activeCell="A2" sqref="A2:B3"/>
    </sheetView>
  </sheetViews>
  <sheetFormatPr defaultColWidth="9" defaultRowHeight="20.25"/>
  <cols>
    <col min="1" max="1" width="49.375" style="389" customWidth="1"/>
    <col min="2" max="2" width="31.375" style="418" customWidth="1"/>
    <col min="3" max="3" width="6.75" style="390" customWidth="1"/>
    <col min="4" max="4" width="9.875" style="390" customWidth="1"/>
    <col min="5" max="6" width="9" style="390"/>
    <col min="7" max="7" width="16" style="390" customWidth="1"/>
    <col min="8" max="11" width="9" style="390"/>
    <col min="12" max="12" width="23.125" style="391" customWidth="1"/>
    <col min="13" max="14" width="19" style="391" customWidth="1"/>
    <col min="15" max="16" width="9" style="390"/>
    <col min="17" max="17" width="11.5" style="390"/>
    <col min="18" max="19" width="9" style="390"/>
    <col min="20" max="20" width="20.125" style="390" customWidth="1"/>
    <col min="21" max="16384" width="9" style="390"/>
  </cols>
  <sheetData>
    <row r="1" s="385" customFormat="1" ht="24" customHeight="1" spans="1:14">
      <c r="A1" s="385" t="s">
        <v>556</v>
      </c>
      <c r="B1" s="419"/>
      <c r="L1" s="405"/>
      <c r="M1" s="405"/>
      <c r="N1" s="405"/>
    </row>
    <row r="2" s="386" customFormat="1" ht="60" customHeight="1" spans="1:14">
      <c r="A2" s="392" t="s">
        <v>557</v>
      </c>
      <c r="B2" s="392"/>
      <c r="L2" s="406"/>
      <c r="M2" s="406"/>
      <c r="N2" s="406"/>
    </row>
    <row r="3" s="387" customFormat="1" ht="27" customHeight="1" spans="1:14">
      <c r="A3" s="393"/>
      <c r="B3" s="394" t="s">
        <v>11</v>
      </c>
      <c r="L3" s="407"/>
      <c r="M3" s="407"/>
      <c r="N3" s="407"/>
    </row>
    <row r="4" ht="30" customHeight="1" spans="1:17">
      <c r="A4" s="287" t="s">
        <v>3</v>
      </c>
      <c r="B4" s="395" t="s">
        <v>138</v>
      </c>
      <c r="C4" s="396"/>
      <c r="D4" s="396"/>
      <c r="E4" s="396"/>
      <c r="F4" s="396"/>
      <c r="G4" s="396"/>
      <c r="H4" s="396"/>
      <c r="I4" s="396"/>
      <c r="J4" s="396"/>
      <c r="K4" s="396"/>
      <c r="L4" s="408"/>
      <c r="M4" s="408"/>
      <c r="N4" s="409"/>
      <c r="O4" s="410"/>
      <c r="P4" s="411"/>
      <c r="Q4" s="411"/>
    </row>
    <row r="5" ht="24" customHeight="1" spans="1:17">
      <c r="A5" s="397" t="s">
        <v>558</v>
      </c>
      <c r="B5" s="398">
        <v>490626</v>
      </c>
      <c r="C5" s="396"/>
      <c r="D5" s="396"/>
      <c r="E5" s="396"/>
      <c r="F5" s="396"/>
      <c r="G5" s="396"/>
      <c r="H5" s="396"/>
      <c r="I5" s="396"/>
      <c r="J5" s="396"/>
      <c r="K5" s="396"/>
      <c r="L5" s="408"/>
      <c r="M5" s="408"/>
      <c r="N5" s="408"/>
      <c r="O5" s="412"/>
      <c r="P5" s="412"/>
      <c r="Q5" s="415"/>
    </row>
    <row r="6" ht="24" customHeight="1" spans="1:17">
      <c r="A6" s="399" t="s">
        <v>559</v>
      </c>
      <c r="B6" s="400">
        <v>114012.55</v>
      </c>
      <c r="C6" s="396"/>
      <c r="D6" s="396"/>
      <c r="E6" s="396"/>
      <c r="F6" s="396"/>
      <c r="G6" s="396"/>
      <c r="H6" s="396"/>
      <c r="I6" s="396"/>
      <c r="J6" s="396"/>
      <c r="K6" s="396"/>
      <c r="L6" s="408"/>
      <c r="M6" s="408"/>
      <c r="N6" s="408"/>
      <c r="O6" s="412"/>
      <c r="P6" s="412"/>
      <c r="Q6" s="415"/>
    </row>
    <row r="7" ht="24" customHeight="1" spans="1:17">
      <c r="A7" s="401" t="s">
        <v>560</v>
      </c>
      <c r="B7" s="402">
        <v>81771.89</v>
      </c>
      <c r="C7" s="396"/>
      <c r="D7" s="396"/>
      <c r="E7" s="396"/>
      <c r="F7" s="396"/>
      <c r="G7" s="396"/>
      <c r="H7" s="396"/>
      <c r="I7" s="396"/>
      <c r="J7" s="396"/>
      <c r="K7" s="396"/>
      <c r="L7" s="408"/>
      <c r="M7" s="408"/>
      <c r="N7" s="413"/>
      <c r="O7" s="412"/>
      <c r="P7" s="412"/>
      <c r="Q7" s="415"/>
    </row>
    <row r="8" ht="24" customHeight="1" spans="1:17">
      <c r="A8" s="403" t="s">
        <v>561</v>
      </c>
      <c r="B8" s="402">
        <v>13970.53</v>
      </c>
      <c r="C8" s="396"/>
      <c r="D8" s="396"/>
      <c r="E8" s="396"/>
      <c r="F8" s="396"/>
      <c r="G8" s="396"/>
      <c r="H8" s="396"/>
      <c r="I8" s="396"/>
      <c r="J8" s="396"/>
      <c r="K8" s="396"/>
      <c r="L8" s="408"/>
      <c r="M8" s="408"/>
      <c r="N8" s="414"/>
      <c r="O8" s="412"/>
      <c r="P8" s="412"/>
      <c r="Q8" s="415"/>
    </row>
    <row r="9" ht="24" customHeight="1" spans="1:17">
      <c r="A9" s="403" t="s">
        <v>562</v>
      </c>
      <c r="B9" s="402">
        <v>7384.23</v>
      </c>
      <c r="C9" s="396"/>
      <c r="D9" s="396"/>
      <c r="E9" s="396"/>
      <c r="F9" s="396"/>
      <c r="G9" s="396"/>
      <c r="H9" s="396"/>
      <c r="I9" s="396"/>
      <c r="J9" s="396"/>
      <c r="K9" s="396"/>
      <c r="L9" s="408"/>
      <c r="M9" s="408"/>
      <c r="N9" s="408"/>
      <c r="O9" s="412"/>
      <c r="P9" s="412"/>
      <c r="Q9" s="415"/>
    </row>
    <row r="10" ht="24" customHeight="1" spans="1:17">
      <c r="A10" s="403" t="s">
        <v>563</v>
      </c>
      <c r="B10" s="402">
        <v>10885.9</v>
      </c>
      <c r="C10" s="396"/>
      <c r="D10" s="396"/>
      <c r="E10" s="396"/>
      <c r="F10" s="396"/>
      <c r="G10" s="396"/>
      <c r="H10" s="396"/>
      <c r="I10" s="396"/>
      <c r="J10" s="396"/>
      <c r="K10" s="396"/>
      <c r="L10" s="408"/>
      <c r="M10" s="408"/>
      <c r="N10" s="408"/>
      <c r="O10" s="412"/>
      <c r="P10" s="412"/>
      <c r="Q10" s="415"/>
    </row>
    <row r="11" ht="24" customHeight="1" spans="1:4">
      <c r="A11" s="399" t="s">
        <v>564</v>
      </c>
      <c r="B11" s="400">
        <v>117534.72</v>
      </c>
      <c r="C11" s="396"/>
      <c r="D11" s="396"/>
    </row>
    <row r="12" s="388" customFormat="1" ht="24" customHeight="1" spans="1:14">
      <c r="A12" s="403" t="s">
        <v>565</v>
      </c>
      <c r="B12" s="402">
        <v>15161.73</v>
      </c>
      <c r="C12" s="396"/>
      <c r="D12" s="396"/>
      <c r="L12" s="391"/>
      <c r="M12" s="391"/>
      <c r="N12" s="391"/>
    </row>
    <row r="13" s="388" customFormat="1" ht="24" customHeight="1" spans="1:14">
      <c r="A13" s="403" t="s">
        <v>566</v>
      </c>
      <c r="B13" s="402">
        <v>86.93</v>
      </c>
      <c r="C13" s="396"/>
      <c r="D13" s="396"/>
      <c r="L13" s="391"/>
      <c r="M13" s="391"/>
      <c r="N13" s="391"/>
    </row>
    <row r="14" ht="24" customHeight="1" spans="1:2">
      <c r="A14" s="403" t="s">
        <v>567</v>
      </c>
      <c r="B14" s="402">
        <v>589.96</v>
      </c>
    </row>
    <row r="15" ht="24" customHeight="1" spans="1:2">
      <c r="A15" s="403" t="s">
        <v>568</v>
      </c>
      <c r="B15" s="402">
        <v>56</v>
      </c>
    </row>
    <row r="16" ht="24" customHeight="1" spans="1:2">
      <c r="A16" s="403" t="s">
        <v>569</v>
      </c>
      <c r="B16" s="402">
        <v>1970.28</v>
      </c>
    </row>
    <row r="17" ht="24" customHeight="1" spans="1:2">
      <c r="A17" s="403" t="s">
        <v>570</v>
      </c>
      <c r="B17" s="402">
        <v>398.54</v>
      </c>
    </row>
    <row r="18" ht="24" customHeight="1" spans="1:2">
      <c r="A18" s="403" t="s">
        <v>571</v>
      </c>
      <c r="B18" s="402"/>
    </row>
    <row r="19" ht="24" customHeight="1" spans="1:2">
      <c r="A19" s="403" t="s">
        <v>572</v>
      </c>
      <c r="B19" s="402">
        <v>853</v>
      </c>
    </row>
    <row r="20" ht="24" customHeight="1" spans="1:2">
      <c r="A20" s="403" t="s">
        <v>573</v>
      </c>
      <c r="B20" s="402">
        <v>1736.84</v>
      </c>
    </row>
    <row r="21" ht="24" customHeight="1" spans="1:2">
      <c r="A21" s="403" t="s">
        <v>574</v>
      </c>
      <c r="B21" s="402">
        <v>96681.44</v>
      </c>
    </row>
    <row r="22" ht="24" customHeight="1" spans="1:2">
      <c r="A22" s="399" t="s">
        <v>575</v>
      </c>
      <c r="B22" s="400">
        <v>10697.48</v>
      </c>
    </row>
    <row r="23" ht="24" customHeight="1" spans="1:2">
      <c r="A23" s="403" t="s">
        <v>576</v>
      </c>
      <c r="B23" s="402"/>
    </row>
    <row r="24" ht="24" customHeight="1" spans="1:2">
      <c r="A24" s="403" t="s">
        <v>577</v>
      </c>
      <c r="B24" s="402">
        <v>5237</v>
      </c>
    </row>
    <row r="25" ht="24" customHeight="1" spans="1:2">
      <c r="A25" s="403" t="s">
        <v>578</v>
      </c>
      <c r="B25" s="402"/>
    </row>
    <row r="26" ht="24" customHeight="1" spans="1:2">
      <c r="A26" s="403" t="s">
        <v>579</v>
      </c>
      <c r="B26" s="402"/>
    </row>
    <row r="27" ht="24" customHeight="1" spans="1:2">
      <c r="A27" s="403" t="s">
        <v>580</v>
      </c>
      <c r="B27" s="402">
        <v>625.48</v>
      </c>
    </row>
    <row r="28" ht="24" customHeight="1" spans="1:2">
      <c r="A28" s="403" t="s">
        <v>581</v>
      </c>
      <c r="B28" s="402"/>
    </row>
    <row r="29" ht="24" customHeight="1" spans="1:2">
      <c r="A29" s="403" t="s">
        <v>582</v>
      </c>
      <c r="B29" s="402">
        <v>4835</v>
      </c>
    </row>
    <row r="30" ht="24" customHeight="1" spans="1:2">
      <c r="A30" s="399" t="s">
        <v>583</v>
      </c>
      <c r="B30" s="400">
        <v>5240</v>
      </c>
    </row>
    <row r="31" ht="24" customHeight="1" spans="1:2">
      <c r="A31" s="403" t="s">
        <v>576</v>
      </c>
      <c r="B31" s="404"/>
    </row>
    <row r="32" ht="24" customHeight="1" spans="1:2">
      <c r="A32" s="403" t="s">
        <v>577</v>
      </c>
      <c r="B32" s="402">
        <v>1460</v>
      </c>
    </row>
    <row r="33" ht="24" customHeight="1" spans="1:2">
      <c r="A33" s="403" t="s">
        <v>578</v>
      </c>
      <c r="B33" s="402"/>
    </row>
    <row r="34" ht="24" customHeight="1" spans="1:2">
      <c r="A34" s="403" t="s">
        <v>580</v>
      </c>
      <c r="B34" s="402">
        <v>57</v>
      </c>
    </row>
    <row r="35" ht="24" customHeight="1" spans="1:2">
      <c r="A35" s="403" t="s">
        <v>581</v>
      </c>
      <c r="B35" s="402"/>
    </row>
    <row r="36" ht="24" customHeight="1" spans="1:2">
      <c r="A36" s="403" t="s">
        <v>582</v>
      </c>
      <c r="B36" s="402">
        <v>3723</v>
      </c>
    </row>
    <row r="37" ht="24" customHeight="1" spans="1:2">
      <c r="A37" s="399" t="s">
        <v>584</v>
      </c>
      <c r="B37" s="400">
        <v>137830.87</v>
      </c>
    </row>
    <row r="38" ht="24" customHeight="1" spans="1:2">
      <c r="A38" s="403" t="s">
        <v>585</v>
      </c>
      <c r="B38" s="402">
        <v>121904.54</v>
      </c>
    </row>
    <row r="39" ht="24" customHeight="1" spans="1:2">
      <c r="A39" s="403" t="s">
        <v>586</v>
      </c>
      <c r="B39" s="402">
        <v>15926.33</v>
      </c>
    </row>
    <row r="40" ht="24" customHeight="1" spans="1:2">
      <c r="A40" s="403" t="s">
        <v>587</v>
      </c>
      <c r="B40" s="402"/>
    </row>
    <row r="41" ht="24" customHeight="1" spans="1:2">
      <c r="A41" s="399" t="s">
        <v>588</v>
      </c>
      <c r="B41" s="400">
        <v>474.59</v>
      </c>
    </row>
    <row r="42" ht="24" customHeight="1" spans="1:2">
      <c r="A42" s="403" t="s">
        <v>589</v>
      </c>
      <c r="B42" s="402">
        <v>340.4</v>
      </c>
    </row>
    <row r="43" ht="24" customHeight="1" spans="1:2">
      <c r="A43" s="403" t="s">
        <v>590</v>
      </c>
      <c r="B43" s="402">
        <v>134.19</v>
      </c>
    </row>
    <row r="44" ht="24" customHeight="1" spans="1:2">
      <c r="A44" s="399" t="s">
        <v>591</v>
      </c>
      <c r="B44" s="400">
        <v>15</v>
      </c>
    </row>
    <row r="45" ht="24" customHeight="1" spans="1:2">
      <c r="A45" s="403" t="s">
        <v>592</v>
      </c>
      <c r="B45" s="402"/>
    </row>
    <row r="46" ht="24" customHeight="1" spans="1:2">
      <c r="A46" s="403" t="s">
        <v>593</v>
      </c>
      <c r="B46" s="402"/>
    </row>
    <row r="47" ht="24" customHeight="1" spans="1:2">
      <c r="A47" s="403" t="s">
        <v>594</v>
      </c>
      <c r="B47" s="402">
        <v>15</v>
      </c>
    </row>
    <row r="48" ht="24" customHeight="1" spans="1:2">
      <c r="A48" s="399" t="s">
        <v>595</v>
      </c>
      <c r="B48" s="402"/>
    </row>
    <row r="49" ht="24" customHeight="1" spans="1:2">
      <c r="A49" s="403" t="s">
        <v>596</v>
      </c>
      <c r="B49" s="402"/>
    </row>
    <row r="50" ht="24" customHeight="1" spans="1:2">
      <c r="A50" s="403" t="s">
        <v>597</v>
      </c>
      <c r="B50" s="402"/>
    </row>
    <row r="51" ht="24" customHeight="1" spans="1:2">
      <c r="A51" s="399" t="s">
        <v>598</v>
      </c>
      <c r="B51" s="400">
        <v>38108.7</v>
      </c>
    </row>
    <row r="52" ht="24" customHeight="1" spans="1:2">
      <c r="A52" s="403" t="s">
        <v>599</v>
      </c>
      <c r="B52" s="402">
        <v>22850.91</v>
      </c>
    </row>
    <row r="53" ht="24" customHeight="1" spans="1:2">
      <c r="A53" s="403" t="s">
        <v>600</v>
      </c>
      <c r="B53" s="402">
        <v>4324.24</v>
      </c>
    </row>
    <row r="54" ht="24" customHeight="1" spans="1:2">
      <c r="A54" s="403" t="s">
        <v>601</v>
      </c>
      <c r="B54" s="402"/>
    </row>
    <row r="55" ht="24" customHeight="1" spans="1:2">
      <c r="A55" s="403" t="s">
        <v>602</v>
      </c>
      <c r="B55" s="402"/>
    </row>
    <row r="56" ht="24" customHeight="1" spans="1:2">
      <c r="A56" s="403" t="s">
        <v>603</v>
      </c>
      <c r="B56" s="402">
        <v>10933.55</v>
      </c>
    </row>
    <row r="57" ht="24" customHeight="1" spans="1:2">
      <c r="A57" s="399" t="s">
        <v>604</v>
      </c>
      <c r="B57" s="400">
        <v>5000</v>
      </c>
    </row>
    <row r="58" ht="24" customHeight="1" spans="1:2">
      <c r="A58" s="403" t="s">
        <v>605</v>
      </c>
      <c r="B58" s="402">
        <v>5000</v>
      </c>
    </row>
    <row r="59" ht="24" customHeight="1" spans="1:2">
      <c r="A59" s="403" t="s">
        <v>606</v>
      </c>
      <c r="B59" s="402"/>
    </row>
    <row r="60" ht="24" customHeight="1" spans="1:2">
      <c r="A60" s="399" t="s">
        <v>607</v>
      </c>
      <c r="B60" s="400">
        <v>13959</v>
      </c>
    </row>
    <row r="61" ht="24" customHeight="1" spans="1:2">
      <c r="A61" s="403" t="s">
        <v>608</v>
      </c>
      <c r="B61" s="402">
        <v>13959</v>
      </c>
    </row>
    <row r="62" ht="24" customHeight="1" spans="1:2">
      <c r="A62" s="403" t="s">
        <v>609</v>
      </c>
      <c r="B62" s="402"/>
    </row>
    <row r="63" ht="24" customHeight="1" spans="1:2">
      <c r="A63" s="403" t="s">
        <v>610</v>
      </c>
      <c r="B63" s="402"/>
    </row>
    <row r="64" ht="24" customHeight="1" spans="1:2">
      <c r="A64" s="403" t="s">
        <v>611</v>
      </c>
      <c r="B64" s="402"/>
    </row>
    <row r="65" ht="24" customHeight="1" spans="1:2">
      <c r="A65" s="416" t="s">
        <v>612</v>
      </c>
      <c r="B65" s="402"/>
    </row>
    <row r="66" ht="24" customHeight="1" spans="1:2">
      <c r="A66" s="416" t="s">
        <v>613</v>
      </c>
      <c r="B66" s="400">
        <v>34446</v>
      </c>
    </row>
    <row r="67" ht="24" customHeight="1" spans="1:2">
      <c r="A67" s="403" t="s">
        <v>614</v>
      </c>
      <c r="B67" s="402">
        <v>34446</v>
      </c>
    </row>
    <row r="68" ht="24" customHeight="1" spans="1:2">
      <c r="A68" s="416" t="s">
        <v>615</v>
      </c>
      <c r="B68" s="400">
        <v>13000</v>
      </c>
    </row>
    <row r="69" ht="24" customHeight="1" spans="1:2">
      <c r="A69" s="403" t="s">
        <v>616</v>
      </c>
      <c r="B69" s="402">
        <v>13000</v>
      </c>
    </row>
    <row r="70" ht="24" customHeight="1" spans="1:2">
      <c r="A70" s="399" t="s">
        <v>617</v>
      </c>
      <c r="B70" s="400">
        <v>307.14</v>
      </c>
    </row>
    <row r="71" ht="24" customHeight="1" spans="1:2">
      <c r="A71" s="403" t="s">
        <v>618</v>
      </c>
      <c r="B71" s="402"/>
    </row>
    <row r="72" ht="24" customHeight="1" spans="1:2">
      <c r="A72" s="403" t="s">
        <v>619</v>
      </c>
      <c r="B72" s="417"/>
    </row>
    <row r="73" ht="24" customHeight="1" spans="1:2">
      <c r="A73" s="403" t="s">
        <v>620</v>
      </c>
      <c r="B73" s="402">
        <v>80</v>
      </c>
    </row>
    <row r="74" ht="24" customHeight="1" spans="1:2">
      <c r="A74" s="403" t="s">
        <v>621</v>
      </c>
      <c r="B74" s="402">
        <v>227.14</v>
      </c>
    </row>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sheetData>
  <mergeCells count="1">
    <mergeCell ref="A2:B2"/>
  </mergeCells>
  <printOptions horizontalCentered="1"/>
  <pageMargins left="0.590551181102362" right="0.590551181102362" top="0.78740157480315" bottom="0.78740157480315" header="0.511811023622047" footer="0.511811023622047"/>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6"/>
  <sheetViews>
    <sheetView showGridLines="0" showZeros="0" view="pageBreakPreview" zoomScaleNormal="100" topLeftCell="A73" workbookViewId="0">
      <selection activeCell="A8" sqref="A8"/>
    </sheetView>
  </sheetViews>
  <sheetFormatPr defaultColWidth="9" defaultRowHeight="20.25"/>
  <cols>
    <col min="1" max="1" width="48.25" style="389" customWidth="1"/>
    <col min="2" max="2" width="30.5" style="389" customWidth="1"/>
    <col min="3" max="3" width="6.75" style="390" customWidth="1"/>
    <col min="4" max="4" width="9.875" style="390" customWidth="1"/>
    <col min="5" max="6" width="9" style="390"/>
    <col min="7" max="7" width="16" style="390" customWidth="1"/>
    <col min="8" max="11" width="9" style="390"/>
    <col min="12" max="12" width="23.125" style="391" customWidth="1"/>
    <col min="13" max="14" width="19" style="391" customWidth="1"/>
    <col min="15" max="16" width="9" style="390"/>
    <col min="17" max="17" width="11.5" style="390"/>
    <col min="18" max="19" width="9" style="390"/>
    <col min="20" max="20" width="20.125" style="390" customWidth="1"/>
    <col min="21" max="16384" width="9" style="390"/>
  </cols>
  <sheetData>
    <row r="1" s="385" customFormat="1" ht="24" customHeight="1" spans="1:14">
      <c r="A1" s="385" t="s">
        <v>622</v>
      </c>
      <c r="L1" s="405"/>
      <c r="M1" s="405"/>
      <c r="N1" s="405"/>
    </row>
    <row r="2" s="386" customFormat="1" ht="60" customHeight="1" spans="1:14">
      <c r="A2" s="392" t="s">
        <v>623</v>
      </c>
      <c r="B2" s="392"/>
      <c r="L2" s="406"/>
      <c r="M2" s="406"/>
      <c r="N2" s="406"/>
    </row>
    <row r="3" s="387" customFormat="1" ht="27" customHeight="1" spans="1:14">
      <c r="A3" s="393"/>
      <c r="B3" s="394" t="s">
        <v>11</v>
      </c>
      <c r="L3" s="407"/>
      <c r="M3" s="407"/>
      <c r="N3" s="407"/>
    </row>
    <row r="4" ht="30" customHeight="1" spans="1:17">
      <c r="A4" s="287" t="s">
        <v>3</v>
      </c>
      <c r="B4" s="395" t="s">
        <v>138</v>
      </c>
      <c r="C4" s="396"/>
      <c r="D4" s="396"/>
      <c r="E4" s="396"/>
      <c r="F4" s="396"/>
      <c r="G4" s="396"/>
      <c r="H4" s="396"/>
      <c r="I4" s="396"/>
      <c r="J4" s="396"/>
      <c r="K4" s="396"/>
      <c r="L4" s="408"/>
      <c r="M4" s="408"/>
      <c r="N4" s="409"/>
      <c r="O4" s="410"/>
      <c r="P4" s="411"/>
      <c r="Q4" s="411"/>
    </row>
    <row r="5" ht="24" customHeight="1" spans="1:17">
      <c r="A5" s="397" t="s">
        <v>558</v>
      </c>
      <c r="B5" s="398">
        <v>490626</v>
      </c>
      <c r="C5" s="396"/>
      <c r="D5" s="396"/>
      <c r="E5" s="396"/>
      <c r="F5" s="396"/>
      <c r="G5" s="396"/>
      <c r="H5" s="396"/>
      <c r="I5" s="396"/>
      <c r="J5" s="396"/>
      <c r="K5" s="396"/>
      <c r="L5" s="408"/>
      <c r="M5" s="408"/>
      <c r="N5" s="408"/>
      <c r="O5" s="412"/>
      <c r="P5" s="412"/>
      <c r="Q5" s="415"/>
    </row>
    <row r="6" ht="24" customHeight="1" spans="1:17">
      <c r="A6" s="399" t="s">
        <v>559</v>
      </c>
      <c r="B6" s="400">
        <v>114012.55</v>
      </c>
      <c r="C6" s="396"/>
      <c r="D6" s="396"/>
      <c r="E6" s="396"/>
      <c r="F6" s="396"/>
      <c r="G6" s="396"/>
      <c r="H6" s="396"/>
      <c r="I6" s="396"/>
      <c r="J6" s="396"/>
      <c r="K6" s="396"/>
      <c r="L6" s="408"/>
      <c r="M6" s="408"/>
      <c r="N6" s="408"/>
      <c r="O6" s="412"/>
      <c r="P6" s="412"/>
      <c r="Q6" s="415"/>
    </row>
    <row r="7" ht="24" customHeight="1" spans="1:17">
      <c r="A7" s="401" t="s">
        <v>560</v>
      </c>
      <c r="B7" s="402">
        <v>81771.89</v>
      </c>
      <c r="C7" s="396"/>
      <c r="D7" s="396"/>
      <c r="E7" s="396"/>
      <c r="F7" s="396"/>
      <c r="G7" s="396"/>
      <c r="H7" s="396"/>
      <c r="I7" s="396"/>
      <c r="J7" s="396"/>
      <c r="K7" s="396"/>
      <c r="L7" s="408"/>
      <c r="M7" s="408"/>
      <c r="N7" s="413"/>
      <c r="O7" s="412"/>
      <c r="P7" s="412"/>
      <c r="Q7" s="415"/>
    </row>
    <row r="8" ht="24" customHeight="1" spans="1:17">
      <c r="A8" s="403" t="s">
        <v>561</v>
      </c>
      <c r="B8" s="402">
        <v>13970.53</v>
      </c>
      <c r="C8" s="396"/>
      <c r="D8" s="396"/>
      <c r="E8" s="396"/>
      <c r="F8" s="396"/>
      <c r="G8" s="396"/>
      <c r="H8" s="396"/>
      <c r="I8" s="396"/>
      <c r="J8" s="396"/>
      <c r="K8" s="396"/>
      <c r="L8" s="408"/>
      <c r="M8" s="408"/>
      <c r="N8" s="414"/>
      <c r="O8" s="412"/>
      <c r="P8" s="412"/>
      <c r="Q8" s="415"/>
    </row>
    <row r="9" ht="24" customHeight="1" spans="1:17">
      <c r="A9" s="403" t="s">
        <v>562</v>
      </c>
      <c r="B9" s="402">
        <v>7384.23</v>
      </c>
      <c r="C9" s="396"/>
      <c r="D9" s="396"/>
      <c r="E9" s="396"/>
      <c r="F9" s="396"/>
      <c r="G9" s="396"/>
      <c r="H9" s="396"/>
      <c r="I9" s="396"/>
      <c r="J9" s="396"/>
      <c r="K9" s="396"/>
      <c r="L9" s="408"/>
      <c r="M9" s="408"/>
      <c r="N9" s="408"/>
      <c r="O9" s="412"/>
      <c r="P9" s="412"/>
      <c r="Q9" s="415"/>
    </row>
    <row r="10" ht="24" customHeight="1" spans="1:17">
      <c r="A10" s="403" t="s">
        <v>563</v>
      </c>
      <c r="B10" s="402">
        <v>10885.9</v>
      </c>
      <c r="C10" s="396"/>
      <c r="D10" s="396"/>
      <c r="E10" s="396"/>
      <c r="F10" s="396"/>
      <c r="G10" s="396"/>
      <c r="H10" s="396"/>
      <c r="I10" s="396"/>
      <c r="J10" s="396"/>
      <c r="K10" s="396"/>
      <c r="L10" s="408"/>
      <c r="M10" s="408"/>
      <c r="N10" s="408"/>
      <c r="O10" s="412"/>
      <c r="P10" s="412"/>
      <c r="Q10" s="415"/>
    </row>
    <row r="11" ht="24" customHeight="1" spans="1:4">
      <c r="A11" s="399" t="s">
        <v>564</v>
      </c>
      <c r="B11" s="400">
        <v>117534.72</v>
      </c>
      <c r="C11" s="396"/>
      <c r="D11" s="396"/>
    </row>
    <row r="12" s="388" customFormat="1" ht="24" customHeight="1" spans="1:14">
      <c r="A12" s="403" t="s">
        <v>565</v>
      </c>
      <c r="B12" s="402">
        <v>15161.73</v>
      </c>
      <c r="C12" s="396"/>
      <c r="D12" s="396"/>
      <c r="L12" s="391"/>
      <c r="M12" s="391"/>
      <c r="N12" s="391"/>
    </row>
    <row r="13" s="388" customFormat="1" ht="24" customHeight="1" spans="1:14">
      <c r="A13" s="403" t="s">
        <v>566</v>
      </c>
      <c r="B13" s="402">
        <v>86.93</v>
      </c>
      <c r="C13" s="396"/>
      <c r="D13" s="396"/>
      <c r="L13" s="391"/>
      <c r="M13" s="391"/>
      <c r="N13" s="391"/>
    </row>
    <row r="14" ht="24" customHeight="1" spans="1:2">
      <c r="A14" s="403" t="s">
        <v>567</v>
      </c>
      <c r="B14" s="402">
        <v>589.96</v>
      </c>
    </row>
    <row r="15" ht="24" customHeight="1" spans="1:2">
      <c r="A15" s="403" t="s">
        <v>568</v>
      </c>
      <c r="B15" s="402">
        <v>56</v>
      </c>
    </row>
    <row r="16" ht="24" customHeight="1" spans="1:2">
      <c r="A16" s="403" t="s">
        <v>569</v>
      </c>
      <c r="B16" s="402">
        <v>1970.28</v>
      </c>
    </row>
    <row r="17" ht="24" customHeight="1" spans="1:2">
      <c r="A17" s="403" t="s">
        <v>570</v>
      </c>
      <c r="B17" s="402">
        <v>398.54</v>
      </c>
    </row>
    <row r="18" ht="24" customHeight="1" spans="1:2">
      <c r="A18" s="403" t="s">
        <v>571</v>
      </c>
      <c r="B18" s="402"/>
    </row>
    <row r="19" ht="24" customHeight="1" spans="1:2">
      <c r="A19" s="403" t="s">
        <v>572</v>
      </c>
      <c r="B19" s="402">
        <v>853</v>
      </c>
    </row>
    <row r="20" ht="24" customHeight="1" spans="1:2">
      <c r="A20" s="403" t="s">
        <v>573</v>
      </c>
      <c r="B20" s="402">
        <v>1736.84</v>
      </c>
    </row>
    <row r="21" ht="24" customHeight="1" spans="1:2">
      <c r="A21" s="403" t="s">
        <v>574</v>
      </c>
      <c r="B21" s="402">
        <v>96681.44</v>
      </c>
    </row>
    <row r="22" ht="24" customHeight="1" spans="1:2">
      <c r="A22" s="399" t="s">
        <v>575</v>
      </c>
      <c r="B22" s="400">
        <v>10697.48</v>
      </c>
    </row>
    <row r="23" ht="24" customHeight="1" spans="1:2">
      <c r="A23" s="403" t="s">
        <v>576</v>
      </c>
      <c r="B23" s="402"/>
    </row>
    <row r="24" ht="24" customHeight="1" spans="1:2">
      <c r="A24" s="403" t="s">
        <v>577</v>
      </c>
      <c r="B24" s="402">
        <v>5237</v>
      </c>
    </row>
    <row r="25" ht="24" customHeight="1" spans="1:2">
      <c r="A25" s="403" t="s">
        <v>578</v>
      </c>
      <c r="B25" s="402"/>
    </row>
    <row r="26" ht="24" customHeight="1" spans="1:2">
      <c r="A26" s="403" t="s">
        <v>579</v>
      </c>
      <c r="B26" s="402"/>
    </row>
    <row r="27" ht="24" customHeight="1" spans="1:2">
      <c r="A27" s="403" t="s">
        <v>580</v>
      </c>
      <c r="B27" s="402">
        <v>625.48</v>
      </c>
    </row>
    <row r="28" ht="24" customHeight="1" spans="1:2">
      <c r="A28" s="403" t="s">
        <v>581</v>
      </c>
      <c r="B28" s="402"/>
    </row>
    <row r="29" ht="24" customHeight="1" spans="1:2">
      <c r="A29" s="403" t="s">
        <v>582</v>
      </c>
      <c r="B29" s="402">
        <v>4835</v>
      </c>
    </row>
    <row r="30" ht="24" customHeight="1" spans="1:2">
      <c r="A30" s="399" t="s">
        <v>583</v>
      </c>
      <c r="B30" s="400">
        <v>5240</v>
      </c>
    </row>
    <row r="31" ht="24" customHeight="1" spans="1:2">
      <c r="A31" s="403" t="s">
        <v>576</v>
      </c>
      <c r="B31" s="404"/>
    </row>
    <row r="32" ht="24" customHeight="1" spans="1:2">
      <c r="A32" s="403" t="s">
        <v>577</v>
      </c>
      <c r="B32" s="402">
        <v>1460</v>
      </c>
    </row>
    <row r="33" ht="24" customHeight="1" spans="1:2">
      <c r="A33" s="403" t="s">
        <v>578</v>
      </c>
      <c r="B33" s="402"/>
    </row>
    <row r="34" ht="24" customHeight="1" spans="1:2">
      <c r="A34" s="403" t="s">
        <v>580</v>
      </c>
      <c r="B34" s="402">
        <v>57</v>
      </c>
    </row>
    <row r="35" ht="24" customHeight="1" spans="1:2">
      <c r="A35" s="403" t="s">
        <v>581</v>
      </c>
      <c r="B35" s="402"/>
    </row>
    <row r="36" ht="24" customHeight="1" spans="1:2">
      <c r="A36" s="403" t="s">
        <v>582</v>
      </c>
      <c r="B36" s="402">
        <v>3723</v>
      </c>
    </row>
    <row r="37" ht="24" customHeight="1" spans="1:2">
      <c r="A37" s="399" t="s">
        <v>584</v>
      </c>
      <c r="B37" s="400">
        <v>137830.87</v>
      </c>
    </row>
    <row r="38" ht="24" customHeight="1" spans="1:2">
      <c r="A38" s="403" t="s">
        <v>585</v>
      </c>
      <c r="B38" s="402">
        <v>121904.54</v>
      </c>
    </row>
    <row r="39" ht="24" customHeight="1" spans="1:2">
      <c r="A39" s="403" t="s">
        <v>586</v>
      </c>
      <c r="B39" s="402">
        <v>15926.33</v>
      </c>
    </row>
    <row r="40" ht="24" customHeight="1" spans="1:2">
      <c r="A40" s="403" t="s">
        <v>587</v>
      </c>
      <c r="B40" s="402"/>
    </row>
    <row r="41" ht="24" customHeight="1" spans="1:2">
      <c r="A41" s="399" t="s">
        <v>588</v>
      </c>
      <c r="B41" s="400">
        <v>474.59</v>
      </c>
    </row>
    <row r="42" ht="24" customHeight="1" spans="1:2">
      <c r="A42" s="403" t="s">
        <v>589</v>
      </c>
      <c r="B42" s="402">
        <v>340.4</v>
      </c>
    </row>
    <row r="43" ht="24" customHeight="1" spans="1:2">
      <c r="A43" s="403" t="s">
        <v>590</v>
      </c>
      <c r="B43" s="402">
        <v>134.19</v>
      </c>
    </row>
    <row r="44" ht="24" customHeight="1" spans="1:2">
      <c r="A44" s="399" t="s">
        <v>591</v>
      </c>
      <c r="B44" s="400">
        <v>15</v>
      </c>
    </row>
    <row r="45" ht="24" customHeight="1" spans="1:2">
      <c r="A45" s="403" t="s">
        <v>592</v>
      </c>
      <c r="B45" s="402"/>
    </row>
    <row r="46" ht="24" customHeight="1" spans="1:2">
      <c r="A46" s="403" t="s">
        <v>593</v>
      </c>
      <c r="B46" s="402"/>
    </row>
    <row r="47" ht="24" customHeight="1" spans="1:2">
      <c r="A47" s="403" t="s">
        <v>594</v>
      </c>
      <c r="B47" s="402">
        <v>15</v>
      </c>
    </row>
    <row r="48" ht="24" customHeight="1" spans="1:2">
      <c r="A48" s="399" t="s">
        <v>595</v>
      </c>
      <c r="B48" s="402"/>
    </row>
    <row r="49" ht="24" customHeight="1" spans="1:2">
      <c r="A49" s="403" t="s">
        <v>596</v>
      </c>
      <c r="B49" s="402"/>
    </row>
    <row r="50" ht="24" customHeight="1" spans="1:2">
      <c r="A50" s="403" t="s">
        <v>597</v>
      </c>
      <c r="B50" s="402"/>
    </row>
    <row r="51" ht="24" customHeight="1" spans="1:2">
      <c r="A51" s="399" t="s">
        <v>598</v>
      </c>
      <c r="B51" s="400">
        <v>38108.7</v>
      </c>
    </row>
    <row r="52" ht="24" customHeight="1" spans="1:2">
      <c r="A52" s="403" t="s">
        <v>599</v>
      </c>
      <c r="B52" s="402">
        <v>22850.91</v>
      </c>
    </row>
    <row r="53" ht="24" customHeight="1" spans="1:2">
      <c r="A53" s="403" t="s">
        <v>600</v>
      </c>
      <c r="B53" s="402">
        <v>4324.24</v>
      </c>
    </row>
    <row r="54" ht="24" customHeight="1" spans="1:2">
      <c r="A54" s="403" t="s">
        <v>601</v>
      </c>
      <c r="B54" s="402"/>
    </row>
    <row r="55" ht="24" customHeight="1" spans="1:2">
      <c r="A55" s="403" t="s">
        <v>602</v>
      </c>
      <c r="B55" s="402"/>
    </row>
    <row r="56" ht="24" customHeight="1" spans="1:2">
      <c r="A56" s="403" t="s">
        <v>603</v>
      </c>
      <c r="B56" s="402">
        <v>10933.55</v>
      </c>
    </row>
    <row r="57" ht="24" customHeight="1" spans="1:2">
      <c r="A57" s="399" t="s">
        <v>604</v>
      </c>
      <c r="B57" s="400">
        <v>5000</v>
      </c>
    </row>
    <row r="58" ht="24" customHeight="1" spans="1:2">
      <c r="A58" s="403" t="s">
        <v>605</v>
      </c>
      <c r="B58" s="402">
        <v>5000</v>
      </c>
    </row>
    <row r="59" ht="24" customHeight="1" spans="1:2">
      <c r="A59" s="403" t="s">
        <v>606</v>
      </c>
      <c r="B59" s="402"/>
    </row>
    <row r="60" ht="24" customHeight="1" spans="1:2">
      <c r="A60" s="399" t="s">
        <v>607</v>
      </c>
      <c r="B60" s="400">
        <v>13959</v>
      </c>
    </row>
    <row r="61" ht="24" customHeight="1" spans="1:2">
      <c r="A61" s="403" t="s">
        <v>608</v>
      </c>
      <c r="B61" s="402">
        <v>13959</v>
      </c>
    </row>
    <row r="62" ht="24" customHeight="1" spans="1:2">
      <c r="A62" s="403" t="s">
        <v>609</v>
      </c>
      <c r="B62" s="402"/>
    </row>
    <row r="63" ht="24" customHeight="1" spans="1:2">
      <c r="A63" s="403" t="s">
        <v>610</v>
      </c>
      <c r="B63" s="402"/>
    </row>
    <row r="64" ht="24" customHeight="1" spans="1:2">
      <c r="A64" s="403" t="s">
        <v>611</v>
      </c>
      <c r="B64" s="402"/>
    </row>
    <row r="65" ht="24" customHeight="1" spans="1:2">
      <c r="A65" s="416" t="s">
        <v>624</v>
      </c>
      <c r="B65" s="402"/>
    </row>
    <row r="66" ht="24" customHeight="1" spans="1:2">
      <c r="A66" s="416" t="s">
        <v>613</v>
      </c>
      <c r="B66" s="400">
        <v>34446</v>
      </c>
    </row>
    <row r="67" ht="24" customHeight="1" spans="1:2">
      <c r="A67" s="403" t="s">
        <v>614</v>
      </c>
      <c r="B67" s="402">
        <v>34446</v>
      </c>
    </row>
    <row r="68" ht="24" customHeight="1" spans="1:2">
      <c r="A68" s="416" t="s">
        <v>615</v>
      </c>
      <c r="B68" s="400">
        <v>13000</v>
      </c>
    </row>
    <row r="69" ht="24" customHeight="1" spans="1:2">
      <c r="A69" s="403" t="s">
        <v>616</v>
      </c>
      <c r="B69" s="402">
        <v>13000</v>
      </c>
    </row>
    <row r="70" ht="24" customHeight="1" spans="1:2">
      <c r="A70" s="399" t="s">
        <v>617</v>
      </c>
      <c r="B70" s="400">
        <v>307.14</v>
      </c>
    </row>
    <row r="71" ht="24" customHeight="1" spans="1:2">
      <c r="A71" s="403" t="s">
        <v>618</v>
      </c>
      <c r="B71" s="402"/>
    </row>
    <row r="72" ht="24" customHeight="1" spans="1:2">
      <c r="A72" s="403" t="s">
        <v>619</v>
      </c>
      <c r="B72" s="417"/>
    </row>
    <row r="73" ht="24" customHeight="1" spans="1:2">
      <c r="A73" s="403" t="s">
        <v>620</v>
      </c>
      <c r="B73" s="402">
        <v>80</v>
      </c>
    </row>
    <row r="74" ht="24" customHeight="1" spans="1:2">
      <c r="A74" s="403" t="s">
        <v>621</v>
      </c>
      <c r="B74" s="402">
        <v>227.14</v>
      </c>
    </row>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sheetData>
  <mergeCells count="1">
    <mergeCell ref="A2:B2"/>
  </mergeCells>
  <printOptions horizontalCentered="1"/>
  <pageMargins left="0.590551181102362" right="0.590551181102362" top="0.78740157480315" bottom="0.78740157480315" header="0.511811023622047" footer="0.511811023622047"/>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5"/>
  <sheetViews>
    <sheetView view="pageBreakPreview" zoomScaleNormal="100" topLeftCell="A25" workbookViewId="0">
      <selection activeCell="A9" sqref="A9"/>
    </sheetView>
  </sheetViews>
  <sheetFormatPr defaultColWidth="9" defaultRowHeight="14.25" outlineLevelCol="2"/>
  <cols>
    <col min="1" max="1" width="45.75" customWidth="1"/>
    <col min="2" max="2" width="15.625" customWidth="1"/>
    <col min="3" max="3" width="15.625" style="359" customWidth="1"/>
  </cols>
  <sheetData>
    <row r="1" s="354" customFormat="1" ht="24" customHeight="1" spans="1:3">
      <c r="A1" s="360" t="s">
        <v>625</v>
      </c>
      <c r="B1" s="361"/>
      <c r="C1" s="362"/>
    </row>
    <row r="2" s="355" customFormat="1" ht="60" customHeight="1" spans="1:3">
      <c r="A2" s="363" t="s">
        <v>626</v>
      </c>
      <c r="B2" s="363"/>
      <c r="C2" s="363"/>
    </row>
    <row r="3" s="356" customFormat="1" ht="27" customHeight="1" spans="1:3">
      <c r="A3" s="364"/>
      <c r="B3" s="364"/>
      <c r="C3" s="365" t="s">
        <v>11</v>
      </c>
    </row>
    <row r="4" s="357" customFormat="1" ht="24.95" customHeight="1" spans="1:3">
      <c r="A4" s="366" t="s">
        <v>627</v>
      </c>
      <c r="B4" s="367" t="s">
        <v>628</v>
      </c>
      <c r="C4" s="368" t="s">
        <v>629</v>
      </c>
    </row>
    <row r="5" s="357" customFormat="1" ht="24" customHeight="1" spans="1:3">
      <c r="A5" s="366" t="s">
        <v>143</v>
      </c>
      <c r="B5" s="366">
        <v>0</v>
      </c>
      <c r="C5" s="369">
        <v>0</v>
      </c>
    </row>
    <row r="6" s="357" customFormat="1" ht="24" customHeight="1" spans="1:3">
      <c r="A6" s="370" t="s">
        <v>630</v>
      </c>
      <c r="B6" s="370"/>
      <c r="C6" s="371"/>
    </row>
    <row r="7" s="357" customFormat="1" ht="24" customHeight="1" spans="1:3">
      <c r="A7" s="372" t="s">
        <v>631</v>
      </c>
      <c r="B7" s="373"/>
      <c r="C7" s="374"/>
    </row>
    <row r="8" s="357" customFormat="1" ht="24" customHeight="1" spans="1:3">
      <c r="A8" s="375" t="s">
        <v>632</v>
      </c>
      <c r="B8" s="376"/>
      <c r="C8" s="374"/>
    </row>
    <row r="9" s="357" customFormat="1" ht="24" customHeight="1" spans="1:3">
      <c r="A9" s="375" t="s">
        <v>633</v>
      </c>
      <c r="B9" s="376"/>
      <c r="C9" s="374"/>
    </row>
    <row r="10" s="357" customFormat="1" ht="24" customHeight="1" spans="1:3">
      <c r="A10" s="375" t="s">
        <v>634</v>
      </c>
      <c r="B10" s="376"/>
      <c r="C10" s="374"/>
    </row>
    <row r="11" s="357" customFormat="1" ht="24" customHeight="1" spans="1:3">
      <c r="A11" s="375" t="s">
        <v>635</v>
      </c>
      <c r="B11" s="376"/>
      <c r="C11" s="374"/>
    </row>
    <row r="12" s="357" customFormat="1" ht="24" customHeight="1" spans="1:3">
      <c r="A12" s="375" t="s">
        <v>636</v>
      </c>
      <c r="B12" s="377"/>
      <c r="C12" s="374"/>
    </row>
    <row r="13" s="358" customFormat="1" ht="24" customHeight="1" spans="1:3">
      <c r="A13" s="375" t="s">
        <v>637</v>
      </c>
      <c r="B13" s="378"/>
      <c r="C13" s="379"/>
    </row>
    <row r="14" s="358" customFormat="1" ht="24" customHeight="1" spans="1:3">
      <c r="A14" s="380" t="s">
        <v>638</v>
      </c>
      <c r="B14" s="381"/>
      <c r="C14" s="379"/>
    </row>
    <row r="15" s="358" customFormat="1" ht="24" customHeight="1" spans="1:3">
      <c r="A15" s="372" t="s">
        <v>639</v>
      </c>
      <c r="B15" s="377"/>
      <c r="C15" s="89"/>
    </row>
    <row r="16" s="357" customFormat="1" ht="24" customHeight="1" spans="1:3">
      <c r="A16" s="375" t="s">
        <v>640</v>
      </c>
      <c r="B16" s="382"/>
      <c r="C16" s="104"/>
    </row>
    <row r="17" s="357" customFormat="1" ht="24" customHeight="1" spans="1:3">
      <c r="A17" s="375" t="s">
        <v>641</v>
      </c>
      <c r="B17" s="382"/>
      <c r="C17" s="104"/>
    </row>
    <row r="18" s="357" customFormat="1" ht="24" customHeight="1" spans="1:3">
      <c r="A18" s="375" t="s">
        <v>641</v>
      </c>
      <c r="B18" s="382"/>
      <c r="C18" s="104"/>
    </row>
    <row r="19" s="357" customFormat="1" ht="24" customHeight="1" spans="1:3">
      <c r="A19" s="375" t="s">
        <v>642</v>
      </c>
      <c r="B19" s="382"/>
      <c r="C19" s="104"/>
    </row>
    <row r="20" s="357" customFormat="1" ht="24" customHeight="1" spans="1:3">
      <c r="A20" s="375" t="s">
        <v>643</v>
      </c>
      <c r="B20" s="382"/>
      <c r="C20" s="104"/>
    </row>
    <row r="21" s="357" customFormat="1" ht="24" customHeight="1" spans="1:3">
      <c r="A21" s="378" t="s">
        <v>644</v>
      </c>
      <c r="B21" s="382"/>
      <c r="C21" s="104"/>
    </row>
    <row r="22" s="357" customFormat="1" ht="24" customHeight="1" spans="1:3">
      <c r="A22" s="372" t="s">
        <v>645</v>
      </c>
      <c r="B22" s="382"/>
      <c r="C22" s="104"/>
    </row>
    <row r="23" s="357" customFormat="1" ht="24" customHeight="1" spans="1:3">
      <c r="A23" s="383" t="s">
        <v>646</v>
      </c>
      <c r="B23" s="382"/>
      <c r="C23" s="104"/>
    </row>
    <row r="24" s="357" customFormat="1" ht="24" customHeight="1" spans="1:3">
      <c r="A24" s="382" t="s">
        <v>647</v>
      </c>
      <c r="B24" s="382"/>
      <c r="C24" s="104"/>
    </row>
    <row r="25" s="357" customFormat="1" ht="24" customHeight="1" spans="1:3">
      <c r="A25" s="382" t="s">
        <v>647</v>
      </c>
      <c r="B25" s="382"/>
      <c r="C25" s="104"/>
    </row>
    <row r="26" s="357" customFormat="1" ht="24" customHeight="1" spans="1:3">
      <c r="A26" s="382"/>
      <c r="B26" s="382"/>
      <c r="C26" s="104"/>
    </row>
    <row r="27" s="357" customFormat="1" ht="24" customHeight="1" spans="1:3">
      <c r="A27" s="382"/>
      <c r="B27" s="382"/>
      <c r="C27" s="104"/>
    </row>
    <row r="28" s="357" customFormat="1" ht="24" customHeight="1" spans="1:3">
      <c r="A28" s="384" t="s">
        <v>648</v>
      </c>
      <c r="B28" s="384"/>
      <c r="C28" s="384"/>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28:C28"/>
  </mergeCells>
  <printOptions horizontalCentered="1"/>
  <pageMargins left="0.590277777777778" right="0.590277777777778" top="0.786805555555556" bottom="0.786805555555556" header="0.5" footer="0.5"/>
  <pageSetup paperSize="9" scale="9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9"/>
  <sheetViews>
    <sheetView showGridLines="0" showZeros="0" view="pageBreakPreview" zoomScale="90" zoomScaleNormal="100" topLeftCell="A19" workbookViewId="0">
      <selection activeCell="A11" sqref="A11:A12"/>
    </sheetView>
  </sheetViews>
  <sheetFormatPr defaultColWidth="6.875" defaultRowHeight="15.95" customHeight="1" outlineLevelCol="1"/>
  <cols>
    <col min="1" max="1" width="57.625" style="334" customWidth="1"/>
    <col min="2" max="2" width="25.625" style="353" customWidth="1"/>
    <col min="3" max="4" width="6.875" style="334"/>
    <col min="5" max="5" width="24.5" style="334" customWidth="1"/>
    <col min="6" max="253" width="6.875" style="334"/>
    <col min="254" max="16384" width="6.875" style="26"/>
  </cols>
  <sheetData>
    <row r="1" s="329" customFormat="1" ht="24" customHeight="1" spans="1:2">
      <c r="A1" s="335" t="s">
        <v>649</v>
      </c>
      <c r="B1" s="336"/>
    </row>
    <row r="2" s="330" customFormat="1" ht="42" customHeight="1" spans="1:2">
      <c r="A2" s="337" t="s">
        <v>650</v>
      </c>
      <c r="B2" s="338"/>
    </row>
    <row r="3" s="331" customFormat="1" ht="27" customHeight="1" spans="2:2">
      <c r="B3" s="339" t="s">
        <v>11</v>
      </c>
    </row>
    <row r="4" s="332" customFormat="1" ht="26.1" customHeight="1" spans="1:2">
      <c r="A4" s="287" t="s">
        <v>3</v>
      </c>
      <c r="B4" s="318" t="s">
        <v>138</v>
      </c>
    </row>
    <row r="5" s="332" customFormat="1" ht="24" customHeight="1" spans="1:2">
      <c r="A5" s="340" t="s">
        <v>651</v>
      </c>
      <c r="B5" s="318">
        <f>SUM(B6:B13)</f>
        <v>197000</v>
      </c>
    </row>
    <row r="6" s="333" customFormat="1" ht="24" customHeight="1" spans="1:2">
      <c r="A6" s="341" t="s">
        <v>652</v>
      </c>
      <c r="B6" s="326"/>
    </row>
    <row r="7" s="333" customFormat="1" ht="24" customHeight="1" spans="1:2">
      <c r="A7" s="341" t="s">
        <v>653</v>
      </c>
      <c r="B7" s="323">
        <v>9675</v>
      </c>
    </row>
    <row r="8" s="333" customFormat="1" ht="24" customHeight="1" spans="1:2">
      <c r="A8" s="341" t="s">
        <v>654</v>
      </c>
      <c r="B8" s="323">
        <v>152</v>
      </c>
    </row>
    <row r="9" s="333" customFormat="1" ht="24" customHeight="1" spans="1:2">
      <c r="A9" s="341" t="s">
        <v>655</v>
      </c>
      <c r="B9" s="323">
        <v>183673</v>
      </c>
    </row>
    <row r="10" s="333" customFormat="1" ht="24" customHeight="1" spans="1:2">
      <c r="A10" s="341" t="s">
        <v>656</v>
      </c>
      <c r="B10" s="326"/>
    </row>
    <row r="11" s="333" customFormat="1" ht="24" customHeight="1" spans="1:2">
      <c r="A11" s="341" t="s">
        <v>657</v>
      </c>
      <c r="B11" s="324">
        <v>500</v>
      </c>
    </row>
    <row r="12" s="333" customFormat="1" ht="24" customHeight="1" spans="1:2">
      <c r="A12" s="341" t="s">
        <v>658</v>
      </c>
      <c r="B12" s="324">
        <v>3000</v>
      </c>
    </row>
    <row r="13" s="333" customFormat="1" ht="24" customHeight="1" spans="1:2">
      <c r="A13" s="341" t="s">
        <v>220</v>
      </c>
      <c r="B13" s="342"/>
    </row>
    <row r="14" s="333" customFormat="1" ht="24" customHeight="1" spans="1:2">
      <c r="A14" s="341" t="s">
        <v>220</v>
      </c>
      <c r="B14" s="342"/>
    </row>
    <row r="15" s="333" customFormat="1" ht="24" customHeight="1" spans="1:2">
      <c r="A15" s="341" t="s">
        <v>659</v>
      </c>
      <c r="B15" s="342"/>
    </row>
    <row r="16" s="333" customFormat="1" ht="24" customHeight="1" spans="1:2">
      <c r="A16" s="340" t="s">
        <v>660</v>
      </c>
      <c r="B16" s="324">
        <f>SUM(B17:B19)</f>
        <v>48909</v>
      </c>
    </row>
    <row r="17" s="333" customFormat="1" ht="24" customHeight="1" spans="1:2">
      <c r="A17" s="343" t="s">
        <v>661</v>
      </c>
      <c r="B17" s="324">
        <v>2909</v>
      </c>
    </row>
    <row r="18" s="332" customFormat="1" ht="24" customHeight="1" spans="1:2">
      <c r="A18" s="340" t="s">
        <v>662</v>
      </c>
      <c r="B18" s="324">
        <v>46000</v>
      </c>
    </row>
    <row r="19" s="333" customFormat="1" ht="24" customHeight="1" spans="1:2">
      <c r="A19" s="341" t="s">
        <v>663</v>
      </c>
      <c r="B19" s="344"/>
    </row>
    <row r="20" s="333" customFormat="1" ht="24" customHeight="1" spans="1:2">
      <c r="A20" s="341" t="s">
        <v>664</v>
      </c>
      <c r="B20" s="344"/>
    </row>
    <row r="21" s="333" customFormat="1" ht="24" customHeight="1" spans="1:2">
      <c r="A21" s="341" t="s">
        <v>665</v>
      </c>
      <c r="B21" s="342"/>
    </row>
    <row r="22" s="333" customFormat="1" ht="24" customHeight="1" spans="1:2">
      <c r="A22" s="341" t="s">
        <v>666</v>
      </c>
      <c r="B22" s="344"/>
    </row>
    <row r="23" s="333" customFormat="1" ht="24" customHeight="1" spans="1:2">
      <c r="A23" s="341" t="s">
        <v>667</v>
      </c>
      <c r="B23" s="344"/>
    </row>
    <row r="24" s="333" customFormat="1" ht="24" customHeight="1" spans="1:2">
      <c r="A24" s="341" t="s">
        <v>220</v>
      </c>
      <c r="B24" s="342"/>
    </row>
    <row r="25" s="333" customFormat="1" ht="24" customHeight="1" spans="1:2">
      <c r="A25" s="341" t="s">
        <v>220</v>
      </c>
      <c r="B25" s="342"/>
    </row>
    <row r="26" s="333" customFormat="1" ht="24" customHeight="1" spans="1:2">
      <c r="A26" s="341" t="s">
        <v>668</v>
      </c>
      <c r="B26" s="342">
        <v>46000</v>
      </c>
    </row>
    <row r="27" s="333" customFormat="1" ht="24" customHeight="1" spans="1:2">
      <c r="A27" s="345"/>
      <c r="B27" s="342"/>
    </row>
    <row r="28" s="332" customFormat="1" ht="24" customHeight="1" spans="1:2">
      <c r="A28" s="287" t="s">
        <v>669</v>
      </c>
      <c r="B28" s="328">
        <f>B5+B16</f>
        <v>245909</v>
      </c>
    </row>
    <row r="29" s="352" customFormat="1" ht="24" customHeight="1" spans="1:2">
      <c r="A29" s="334"/>
      <c r="B29" s="353"/>
    </row>
    <row r="30" ht="24" customHeight="1"/>
    <row r="31" ht="24" customHeight="1"/>
    <row r="32" ht="24" customHeight="1"/>
    <row r="33" ht="24" customHeight="1"/>
    <row r="34" ht="24" customHeight="1"/>
    <row r="35" ht="24" customHeight="1"/>
    <row r="36" ht="24" customHeight="1"/>
    <row r="37" ht="24" customHeight="1" spans="1:1">
      <c r="A37" s="351"/>
    </row>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7"/>
  <sheetViews>
    <sheetView showGridLines="0" showZeros="0" view="pageBreakPreview" zoomScale="110" zoomScaleNormal="100" workbookViewId="0">
      <pane ySplit="4" topLeftCell="A61" activePane="bottomLeft" state="frozen"/>
      <selection/>
      <selection pane="bottomLeft" activeCell="A39" sqref="A39"/>
    </sheetView>
  </sheetViews>
  <sheetFormatPr defaultColWidth="9" defaultRowHeight="15.95" customHeight="1" outlineLevelCol="1"/>
  <cols>
    <col min="1" max="1" width="60.625" style="334" customWidth="1"/>
    <col min="2" max="2" width="20.625" style="334" customWidth="1"/>
    <col min="3" max="3" width="11.875" style="334" customWidth="1"/>
    <col min="4" max="255" width="9" style="334"/>
    <col min="256" max="16384" width="9" style="26"/>
  </cols>
  <sheetData>
    <row r="1" s="329" customFormat="1" ht="24" customHeight="1" spans="1:2">
      <c r="A1" s="335" t="s">
        <v>670</v>
      </c>
      <c r="B1" s="336"/>
    </row>
    <row r="2" s="330" customFormat="1" ht="42" customHeight="1" spans="1:2">
      <c r="A2" s="337" t="s">
        <v>671</v>
      </c>
      <c r="B2" s="338"/>
    </row>
    <row r="3" s="331" customFormat="1" ht="27" customHeight="1" spans="2:2">
      <c r="B3" s="349" t="s">
        <v>11</v>
      </c>
    </row>
    <row r="4" s="332" customFormat="1" ht="23.1" customHeight="1" spans="1:2">
      <c r="A4" s="287" t="s">
        <v>3</v>
      </c>
      <c r="B4" s="318" t="s">
        <v>138</v>
      </c>
    </row>
    <row r="5" s="332" customFormat="1" ht="23.1" customHeight="1" spans="1:2">
      <c r="A5" s="306" t="s">
        <v>67</v>
      </c>
      <c r="B5" s="321"/>
    </row>
    <row r="6" s="332" customFormat="1" ht="23.1" customHeight="1" spans="1:2">
      <c r="A6" s="143" t="s">
        <v>672</v>
      </c>
      <c r="B6" s="322"/>
    </row>
    <row r="7" s="332" customFormat="1" ht="23.1" customHeight="1" spans="1:2">
      <c r="A7" s="306" t="s">
        <v>68</v>
      </c>
      <c r="B7" s="321"/>
    </row>
    <row r="8" s="332" customFormat="1" ht="23.1" customHeight="1" spans="1:2">
      <c r="A8" s="143" t="s">
        <v>673</v>
      </c>
      <c r="B8" s="322"/>
    </row>
    <row r="9" s="332" customFormat="1" ht="23.1" customHeight="1" spans="1:2">
      <c r="A9" s="143" t="s">
        <v>674</v>
      </c>
      <c r="B9" s="322"/>
    </row>
    <row r="10" s="333" customFormat="1" ht="23.1" customHeight="1" spans="1:2">
      <c r="A10" s="143" t="s">
        <v>675</v>
      </c>
      <c r="B10" s="322"/>
    </row>
    <row r="11" s="332" customFormat="1" ht="23.1" customHeight="1" spans="1:2">
      <c r="A11" s="306" t="s">
        <v>69</v>
      </c>
      <c r="B11" s="321"/>
    </row>
    <row r="12" s="333" customFormat="1" ht="23.1" customHeight="1" spans="1:2">
      <c r="A12" s="143" t="s">
        <v>676</v>
      </c>
      <c r="B12" s="322"/>
    </row>
    <row r="13" s="333" customFormat="1" ht="23.1" customHeight="1" spans="1:2">
      <c r="A13" s="143" t="s">
        <v>677</v>
      </c>
      <c r="B13" s="322"/>
    </row>
    <row r="14" s="333" customFormat="1" ht="23.1" customHeight="1" spans="1:2">
      <c r="A14" s="143" t="s">
        <v>678</v>
      </c>
      <c r="B14" s="322"/>
    </row>
    <row r="15" s="332" customFormat="1" ht="23.1" customHeight="1" spans="1:2">
      <c r="A15" s="306" t="s">
        <v>70</v>
      </c>
      <c r="B15" s="321"/>
    </row>
    <row r="16" s="333" customFormat="1" ht="23.1" customHeight="1" spans="1:2">
      <c r="A16" s="143" t="s">
        <v>679</v>
      </c>
      <c r="B16" s="322"/>
    </row>
    <row r="17" s="333" customFormat="1" ht="23.1" customHeight="1" spans="1:2">
      <c r="A17" s="143" t="s">
        <v>680</v>
      </c>
      <c r="B17" s="322"/>
    </row>
    <row r="18" s="332" customFormat="1" ht="23.1" customHeight="1" spans="1:2">
      <c r="A18" s="306" t="s">
        <v>71</v>
      </c>
      <c r="B18" s="323">
        <f>SUM(B19:B24)</f>
        <v>165538</v>
      </c>
    </row>
    <row r="19" s="333" customFormat="1" ht="23.1" customHeight="1" spans="1:2">
      <c r="A19" s="143" t="s">
        <v>72</v>
      </c>
      <c r="B19" s="323">
        <v>152211</v>
      </c>
    </row>
    <row r="20" s="333" customFormat="1" ht="23.1" customHeight="1" spans="1:2">
      <c r="A20" s="143" t="s">
        <v>73</v>
      </c>
      <c r="B20" s="323">
        <v>9675</v>
      </c>
    </row>
    <row r="21" s="333" customFormat="1" ht="23.1" customHeight="1" spans="1:2">
      <c r="A21" s="143" t="s">
        <v>74</v>
      </c>
      <c r="B21" s="323">
        <v>152</v>
      </c>
    </row>
    <row r="22" s="333" customFormat="1" ht="23.1" customHeight="1" spans="1:2">
      <c r="A22" s="143" t="s">
        <v>75</v>
      </c>
      <c r="B22" s="323">
        <v>3000</v>
      </c>
    </row>
    <row r="23" s="333" customFormat="1" ht="23.1" customHeight="1" spans="1:2">
      <c r="A23" s="143" t="s">
        <v>76</v>
      </c>
      <c r="B23" s="323">
        <v>500</v>
      </c>
    </row>
    <row r="24" s="333" customFormat="1" ht="23.1" customHeight="1" spans="1:2">
      <c r="A24" s="143" t="s">
        <v>77</v>
      </c>
      <c r="B24" s="324"/>
    </row>
    <row r="25" s="333" customFormat="1" ht="23.1" customHeight="1" spans="1:2">
      <c r="A25" s="143" t="s">
        <v>78</v>
      </c>
      <c r="B25" s="322"/>
    </row>
    <row r="26" s="333" customFormat="1" ht="23.1" customHeight="1" spans="1:2">
      <c r="A26" s="143" t="s">
        <v>79</v>
      </c>
      <c r="B26" s="322"/>
    </row>
    <row r="27" s="333" customFormat="1" ht="23.1" customHeight="1" spans="1:2">
      <c r="A27" s="143" t="s">
        <v>80</v>
      </c>
      <c r="B27" s="322"/>
    </row>
    <row r="28" s="333" customFormat="1" ht="23.1" customHeight="1" spans="1:2">
      <c r="A28" s="143" t="s">
        <v>81</v>
      </c>
      <c r="B28" s="322"/>
    </row>
    <row r="29" s="332" customFormat="1" ht="23.1" customHeight="1" spans="1:2">
      <c r="A29" s="306" t="s">
        <v>82</v>
      </c>
      <c r="B29" s="321"/>
    </row>
    <row r="30" s="333" customFormat="1" ht="23.1" customHeight="1" spans="1:2">
      <c r="A30" s="143" t="s">
        <v>681</v>
      </c>
      <c r="B30" s="322"/>
    </row>
    <row r="31" s="333" customFormat="1" ht="23.1" customHeight="1" spans="1:2">
      <c r="A31" s="143" t="s">
        <v>682</v>
      </c>
      <c r="B31" s="322"/>
    </row>
    <row r="32" s="333" customFormat="1" ht="23.1" customHeight="1" spans="1:2">
      <c r="A32" s="143" t="s">
        <v>683</v>
      </c>
      <c r="B32" s="322"/>
    </row>
    <row r="33" s="333" customFormat="1" ht="23.1" customHeight="1" spans="1:2">
      <c r="A33" s="143" t="s">
        <v>684</v>
      </c>
      <c r="B33" s="322"/>
    </row>
    <row r="34" s="332" customFormat="1" ht="23.1" customHeight="1" spans="1:2">
      <c r="A34" s="306" t="s">
        <v>83</v>
      </c>
      <c r="B34" s="321"/>
    </row>
    <row r="35" s="333" customFormat="1" ht="23.1" customHeight="1" spans="1:2">
      <c r="A35" s="143" t="s">
        <v>685</v>
      </c>
      <c r="B35" s="322"/>
    </row>
    <row r="36" s="333" customFormat="1" ht="23.1" customHeight="1" spans="1:2">
      <c r="A36" s="143" t="s">
        <v>686</v>
      </c>
      <c r="B36" s="322"/>
    </row>
    <row r="37" s="333" customFormat="1" ht="23.1" customHeight="1" spans="1:2">
      <c r="A37" s="143" t="s">
        <v>687</v>
      </c>
      <c r="B37" s="322"/>
    </row>
    <row r="38" s="333" customFormat="1" ht="23.1" customHeight="1" spans="1:2">
      <c r="A38" s="143" t="s">
        <v>688</v>
      </c>
      <c r="B38" s="322"/>
    </row>
    <row r="39" s="333" customFormat="1" ht="23.1" customHeight="1" spans="1:2">
      <c r="A39" s="143" t="s">
        <v>689</v>
      </c>
      <c r="B39" s="322"/>
    </row>
    <row r="40" s="333" customFormat="1" ht="23.1" customHeight="1" spans="1:2">
      <c r="A40" s="143" t="s">
        <v>690</v>
      </c>
      <c r="B40" s="322"/>
    </row>
    <row r="41" s="332" customFormat="1" ht="23.1" customHeight="1" spans="1:2">
      <c r="A41" s="306" t="s">
        <v>84</v>
      </c>
      <c r="B41" s="321"/>
    </row>
    <row r="42" s="333" customFormat="1" ht="23.1" customHeight="1" spans="1:2">
      <c r="A42" s="143" t="s">
        <v>691</v>
      </c>
      <c r="B42" s="322"/>
    </row>
    <row r="43" s="333" customFormat="1" ht="23.1" customHeight="1" spans="1:2">
      <c r="A43" s="306" t="s">
        <v>85</v>
      </c>
      <c r="B43" s="322"/>
    </row>
    <row r="44" s="333" customFormat="1" ht="23.1" customHeight="1" spans="1:2">
      <c r="A44" s="143" t="s">
        <v>692</v>
      </c>
      <c r="B44" s="322"/>
    </row>
    <row r="45" s="332" customFormat="1" ht="23.1" customHeight="1" spans="1:2">
      <c r="A45" s="306" t="s">
        <v>86</v>
      </c>
      <c r="B45" s="321">
        <v>46000</v>
      </c>
    </row>
    <row r="46" s="333" customFormat="1" ht="23.1" customHeight="1" spans="1:2">
      <c r="A46" s="143" t="s">
        <v>693</v>
      </c>
      <c r="B46" s="322">
        <v>46000</v>
      </c>
    </row>
    <row r="47" s="333" customFormat="1" ht="23.1" customHeight="1" spans="1:2">
      <c r="A47" s="143" t="s">
        <v>694</v>
      </c>
      <c r="B47" s="322"/>
    </row>
    <row r="48" s="333" customFormat="1" ht="23.1" customHeight="1" spans="1:2">
      <c r="A48" s="143" t="s">
        <v>695</v>
      </c>
      <c r="B48" s="322"/>
    </row>
    <row r="49" s="332" customFormat="1" ht="23.1" customHeight="1" spans="1:2">
      <c r="A49" s="306" t="s">
        <v>87</v>
      </c>
      <c r="B49" s="321">
        <v>29750</v>
      </c>
    </row>
    <row r="50" s="332" customFormat="1" ht="23.1" customHeight="1" spans="1:2">
      <c r="A50" s="143" t="s">
        <v>696</v>
      </c>
      <c r="B50" s="322">
        <v>29750</v>
      </c>
    </row>
    <row r="51" s="332" customFormat="1" ht="23.1" customHeight="1" spans="1:2">
      <c r="A51" s="306" t="s">
        <v>88</v>
      </c>
      <c r="B51" s="321">
        <v>180</v>
      </c>
    </row>
    <row r="52" s="333" customFormat="1" ht="23.1" customHeight="1" spans="1:2">
      <c r="A52" s="143" t="s">
        <v>697</v>
      </c>
      <c r="B52" s="322">
        <v>180</v>
      </c>
    </row>
    <row r="53" s="332" customFormat="1" ht="23.1" customHeight="1" spans="1:2">
      <c r="A53" s="306" t="s">
        <v>698</v>
      </c>
      <c r="B53" s="321"/>
    </row>
    <row r="54" s="332" customFormat="1" ht="23.1" customHeight="1" spans="1:2">
      <c r="A54" s="143" t="s">
        <v>699</v>
      </c>
      <c r="B54" s="321"/>
    </row>
    <row r="55" s="332" customFormat="1" ht="23.1" customHeight="1" spans="1:2">
      <c r="A55" s="143" t="s">
        <v>700</v>
      </c>
      <c r="B55" s="321"/>
    </row>
    <row r="56" s="333" customFormat="1" ht="23.1" customHeight="1" spans="1:2">
      <c r="A56" s="306" t="s">
        <v>701</v>
      </c>
      <c r="B56" s="318"/>
    </row>
    <row r="57" s="333" customFormat="1" ht="23.1" customHeight="1" spans="1:2">
      <c r="A57" s="325" t="s">
        <v>702</v>
      </c>
      <c r="B57" s="318"/>
    </row>
    <row r="58" s="333" customFormat="1" ht="23.1" customHeight="1" spans="1:2">
      <c r="A58" s="325" t="s">
        <v>703</v>
      </c>
      <c r="B58" s="318"/>
    </row>
    <row r="59" s="333" customFormat="1" ht="23.1" customHeight="1" spans="1:2">
      <c r="A59" s="325" t="s">
        <v>704</v>
      </c>
      <c r="B59" s="326"/>
    </row>
    <row r="60" s="333" customFormat="1" ht="23.1" customHeight="1" spans="1:2">
      <c r="A60" s="325" t="s">
        <v>705</v>
      </c>
      <c r="B60" s="326"/>
    </row>
    <row r="61" s="333" customFormat="1" ht="23.1" customHeight="1" spans="1:2">
      <c r="A61" s="306" t="s">
        <v>706</v>
      </c>
      <c r="B61" s="318">
        <v>4441</v>
      </c>
    </row>
    <row r="62" s="333" customFormat="1" ht="23.1" customHeight="1" spans="1:2">
      <c r="A62" s="327" t="s">
        <v>707</v>
      </c>
      <c r="B62" s="326">
        <v>4441</v>
      </c>
    </row>
    <row r="63" s="333" customFormat="1" ht="23.1" customHeight="1" spans="1:2">
      <c r="A63" s="327" t="s">
        <v>708</v>
      </c>
      <c r="B63" s="318"/>
    </row>
    <row r="64" s="333" customFormat="1" ht="23.1" customHeight="1" spans="1:2">
      <c r="A64" s="287" t="s">
        <v>709</v>
      </c>
      <c r="B64" s="328">
        <f>B61+B51+B49+B45+B18</f>
        <v>245909</v>
      </c>
    </row>
    <row r="65" ht="24" customHeight="1"/>
    <row r="66" ht="24" customHeight="1"/>
    <row r="67" ht="24" customHeight="1"/>
    <row r="68" ht="24" customHeight="1" spans="1:1">
      <c r="A68" s="351"/>
    </row>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view="pageBreakPreview" zoomScaleNormal="100" topLeftCell="A19" workbookViewId="0">
      <selection activeCell="A5" sqref="A5"/>
    </sheetView>
  </sheetViews>
  <sheetFormatPr defaultColWidth="9" defaultRowHeight="14.25" outlineLevelCol="4"/>
  <cols>
    <col min="1" max="1" width="30.625" style="295" customWidth="1"/>
    <col min="2" max="2" width="12.625" style="296" customWidth="1"/>
    <col min="3" max="3" width="30.625" style="295" customWidth="1"/>
    <col min="4" max="4" width="12.625" style="346" customWidth="1"/>
    <col min="5" max="5" width="9.375" style="295"/>
    <col min="6" max="255" width="9" style="295"/>
    <col min="256" max="16384" width="9" style="26"/>
  </cols>
  <sheetData>
    <row r="1" s="329" customFormat="1" ht="24" customHeight="1" spans="1:2">
      <c r="A1" s="335" t="s">
        <v>710</v>
      </c>
      <c r="B1" s="336"/>
    </row>
    <row r="2" s="291" customFormat="1" ht="42" customHeight="1" spans="1:4">
      <c r="A2" s="347" t="s">
        <v>711</v>
      </c>
      <c r="B2" s="348"/>
      <c r="C2" s="348"/>
      <c r="D2" s="348"/>
    </row>
    <row r="3" s="292" customFormat="1" ht="27" customHeight="1" spans="1:4">
      <c r="A3" s="301"/>
      <c r="B3" s="302"/>
      <c r="C3" s="301"/>
      <c r="D3" s="349" t="s">
        <v>11</v>
      </c>
    </row>
    <row r="4" s="293" customFormat="1" ht="30" customHeight="1" spans="1:4">
      <c r="A4" s="304" t="s">
        <v>177</v>
      </c>
      <c r="B4" s="305" t="s">
        <v>138</v>
      </c>
      <c r="C4" s="304" t="s">
        <v>178</v>
      </c>
      <c r="D4" s="305" t="s">
        <v>138</v>
      </c>
    </row>
    <row r="5" s="294" customFormat="1" ht="24" customHeight="1" spans="1:4">
      <c r="A5" s="306" t="s">
        <v>712</v>
      </c>
      <c r="B5" s="307">
        <v>243000</v>
      </c>
      <c r="C5" s="306" t="s">
        <v>713</v>
      </c>
      <c r="D5" s="307">
        <v>241468</v>
      </c>
    </row>
    <row r="6" s="294" customFormat="1" ht="24" customHeight="1" spans="1:4">
      <c r="A6" s="306" t="s">
        <v>181</v>
      </c>
      <c r="B6" s="307">
        <v>2909</v>
      </c>
      <c r="C6" s="194" t="s">
        <v>182</v>
      </c>
      <c r="D6" s="307">
        <v>0</v>
      </c>
    </row>
    <row r="7" s="294" customFormat="1" ht="24" customHeight="1" spans="1:4">
      <c r="A7" s="308" t="s">
        <v>183</v>
      </c>
      <c r="B7" s="309"/>
      <c r="C7" s="308" t="s">
        <v>184</v>
      </c>
      <c r="D7" s="309"/>
    </row>
    <row r="8" s="294" customFormat="1" ht="24" customHeight="1" spans="1:4">
      <c r="A8" s="308" t="s">
        <v>191</v>
      </c>
      <c r="B8" s="309">
        <v>2909</v>
      </c>
      <c r="C8" s="308" t="s">
        <v>190</v>
      </c>
      <c r="D8" s="309">
        <v>0</v>
      </c>
    </row>
    <row r="9" s="294" customFormat="1" ht="24" customHeight="1" spans="1:4">
      <c r="A9" s="308" t="s">
        <v>193</v>
      </c>
      <c r="B9" s="309"/>
      <c r="C9" s="350" t="s">
        <v>210</v>
      </c>
      <c r="D9" s="311">
        <v>4441</v>
      </c>
    </row>
    <row r="10" s="294" customFormat="1" ht="24" customHeight="1" spans="1:4">
      <c r="A10" s="308" t="s">
        <v>201</v>
      </c>
      <c r="B10" s="309"/>
      <c r="C10" s="308" t="s">
        <v>714</v>
      </c>
      <c r="D10" s="309">
        <v>4441</v>
      </c>
    </row>
    <row r="11" s="294" customFormat="1" ht="24" customHeight="1" spans="1:4">
      <c r="A11" s="312" t="s">
        <v>715</v>
      </c>
      <c r="B11" s="309"/>
      <c r="C11" s="313" t="s">
        <v>220</v>
      </c>
      <c r="D11" s="309"/>
    </row>
    <row r="12" s="294" customFormat="1" ht="24" customHeight="1" spans="1:4">
      <c r="A12" s="313" t="s">
        <v>220</v>
      </c>
      <c r="B12" s="314"/>
      <c r="C12" s="313" t="s">
        <v>220</v>
      </c>
      <c r="D12" s="309"/>
    </row>
    <row r="13" s="294" customFormat="1" ht="24" customHeight="1" spans="1:4">
      <c r="A13" s="313" t="s">
        <v>220</v>
      </c>
      <c r="B13" s="200"/>
      <c r="C13" s="308"/>
      <c r="D13" s="309"/>
    </row>
    <row r="14" s="294" customFormat="1" ht="24" customHeight="1" spans="1:4">
      <c r="A14" s="315"/>
      <c r="B14" s="200"/>
      <c r="C14" s="316"/>
      <c r="D14" s="317"/>
    </row>
    <row r="15" s="294" customFormat="1" ht="24" customHeight="1" spans="1:4">
      <c r="A15" s="145" t="s">
        <v>225</v>
      </c>
      <c r="B15" s="314">
        <f>B5+B6</f>
        <v>245909</v>
      </c>
      <c r="C15" s="318" t="s">
        <v>226</v>
      </c>
      <c r="D15" s="311">
        <f>D5+D6+D9</f>
        <v>245909</v>
      </c>
    </row>
    <row r="16" s="294" customFormat="1" ht="24" customHeight="1" spans="1:4">
      <c r="A16" s="295"/>
      <c r="B16" s="296"/>
      <c r="C16" s="295"/>
      <c r="D16" s="346"/>
    </row>
    <row r="17" s="294" customFormat="1" ht="24" customHeight="1" spans="1:5">
      <c r="A17" s="295"/>
      <c r="B17" s="296"/>
      <c r="C17" s="295"/>
      <c r="D17" s="346"/>
      <c r="E17" s="319"/>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spans="1:1">
      <c r="A28" s="294"/>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scale="98"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8"/>
  <sheetViews>
    <sheetView showGridLines="0" showZeros="0" view="pageBreakPreview" zoomScaleNormal="100" topLeftCell="A34" workbookViewId="0">
      <selection activeCell="A3" sqref="A3"/>
    </sheetView>
  </sheetViews>
  <sheetFormatPr defaultColWidth="8.125" defaultRowHeight="15.95" customHeight="1" outlineLevelCol="1"/>
  <cols>
    <col min="1" max="1" width="57.625" style="334" customWidth="1"/>
    <col min="2" max="2" width="25.625" style="334" customWidth="1"/>
    <col min="3" max="3" width="8.125" style="334"/>
    <col min="4" max="4" width="9.375" style="334" customWidth="1"/>
    <col min="5" max="255" width="8.125" style="334"/>
    <col min="256" max="16384" width="8.125" style="26"/>
  </cols>
  <sheetData>
    <row r="1" s="329" customFormat="1" ht="24" customHeight="1" spans="1:2">
      <c r="A1" s="335" t="s">
        <v>716</v>
      </c>
      <c r="B1" s="336"/>
    </row>
    <row r="2" s="330" customFormat="1" ht="42" customHeight="1" spans="1:2">
      <c r="A2" s="337" t="s">
        <v>717</v>
      </c>
      <c r="B2" s="338"/>
    </row>
    <row r="3" s="331" customFormat="1" ht="27" customHeight="1" spans="2:2">
      <c r="B3" s="339" t="s">
        <v>11</v>
      </c>
    </row>
    <row r="4" s="332" customFormat="1" ht="26.1" customHeight="1" spans="1:2">
      <c r="A4" s="287" t="s">
        <v>3</v>
      </c>
      <c r="B4" s="318" t="s">
        <v>138</v>
      </c>
    </row>
    <row r="5" s="332" customFormat="1" ht="24" customHeight="1" spans="1:2">
      <c r="A5" s="340" t="s">
        <v>651</v>
      </c>
      <c r="B5" s="318">
        <f>SUM(B6:B13)</f>
        <v>197000</v>
      </c>
    </row>
    <row r="6" s="333" customFormat="1" ht="24" customHeight="1" spans="1:2">
      <c r="A6" s="341" t="s">
        <v>652</v>
      </c>
      <c r="B6" s="326"/>
    </row>
    <row r="7" s="333" customFormat="1" ht="24" customHeight="1" spans="1:2">
      <c r="A7" s="341" t="s">
        <v>653</v>
      </c>
      <c r="B7" s="323">
        <v>9675</v>
      </c>
    </row>
    <row r="8" s="333" customFormat="1" ht="24" customHeight="1" spans="1:2">
      <c r="A8" s="341" t="s">
        <v>654</v>
      </c>
      <c r="B8" s="323">
        <v>152</v>
      </c>
    </row>
    <row r="9" s="333" customFormat="1" ht="24" customHeight="1" spans="1:2">
      <c r="A9" s="341" t="s">
        <v>655</v>
      </c>
      <c r="B9" s="323">
        <v>183673</v>
      </c>
    </row>
    <row r="10" s="333" customFormat="1" ht="24" customHeight="1" spans="1:2">
      <c r="A10" s="341" t="s">
        <v>656</v>
      </c>
      <c r="B10" s="326"/>
    </row>
    <row r="11" s="333" customFormat="1" ht="24" customHeight="1" spans="1:2">
      <c r="A11" s="341" t="s">
        <v>657</v>
      </c>
      <c r="B11" s="324">
        <v>500</v>
      </c>
    </row>
    <row r="12" s="333" customFormat="1" ht="24" customHeight="1" spans="1:2">
      <c r="A12" s="341" t="s">
        <v>658</v>
      </c>
      <c r="B12" s="324">
        <v>3000</v>
      </c>
    </row>
    <row r="13" s="333" customFormat="1" ht="24" customHeight="1" spans="1:2">
      <c r="A13" s="341" t="s">
        <v>220</v>
      </c>
      <c r="B13" s="342"/>
    </row>
    <row r="14" s="333" customFormat="1" ht="24" customHeight="1" spans="1:2">
      <c r="A14" s="341" t="s">
        <v>220</v>
      </c>
      <c r="B14" s="342"/>
    </row>
    <row r="15" s="333" customFormat="1" ht="24" customHeight="1" spans="1:2">
      <c r="A15" s="341" t="s">
        <v>659</v>
      </c>
      <c r="B15" s="342"/>
    </row>
    <row r="16" s="333" customFormat="1" ht="24" customHeight="1" spans="1:2">
      <c r="A16" s="340" t="s">
        <v>660</v>
      </c>
      <c r="B16" s="324">
        <f>SUM(B17:B19)</f>
        <v>48909</v>
      </c>
    </row>
    <row r="17" s="332" customFormat="1" ht="24" customHeight="1" spans="1:2">
      <c r="A17" s="343" t="s">
        <v>661</v>
      </c>
      <c r="B17" s="324">
        <v>2909</v>
      </c>
    </row>
    <row r="18" s="333" customFormat="1" ht="24" customHeight="1" spans="1:2">
      <c r="A18" s="340" t="s">
        <v>662</v>
      </c>
      <c r="B18" s="324">
        <v>46000</v>
      </c>
    </row>
    <row r="19" s="333" customFormat="1" ht="24" customHeight="1" spans="1:2">
      <c r="A19" s="341" t="s">
        <v>663</v>
      </c>
      <c r="B19" s="344"/>
    </row>
    <row r="20" s="333" customFormat="1" ht="24" customHeight="1" spans="1:2">
      <c r="A20" s="341" t="s">
        <v>664</v>
      </c>
      <c r="B20" s="344"/>
    </row>
    <row r="21" s="333" customFormat="1" ht="24" customHeight="1" spans="1:2">
      <c r="A21" s="341" t="s">
        <v>665</v>
      </c>
      <c r="B21" s="342"/>
    </row>
    <row r="22" s="333" customFormat="1" ht="24" customHeight="1" spans="1:2">
      <c r="A22" s="341" t="s">
        <v>666</v>
      </c>
      <c r="B22" s="344"/>
    </row>
    <row r="23" s="333" customFormat="1" ht="24" customHeight="1" spans="1:2">
      <c r="A23" s="341" t="s">
        <v>667</v>
      </c>
      <c r="B23" s="344"/>
    </row>
    <row r="24" s="333" customFormat="1" ht="24" customHeight="1" spans="1:2">
      <c r="A24" s="341" t="s">
        <v>220</v>
      </c>
      <c r="B24" s="342"/>
    </row>
    <row r="25" s="333" customFormat="1" ht="24" customHeight="1" spans="1:2">
      <c r="A25" s="341" t="s">
        <v>220</v>
      </c>
      <c r="B25" s="342"/>
    </row>
    <row r="26" s="333" customFormat="1" ht="24" customHeight="1" spans="1:2">
      <c r="A26" s="341" t="s">
        <v>668</v>
      </c>
      <c r="B26" s="342">
        <v>46000</v>
      </c>
    </row>
    <row r="27" s="332" customFormat="1" ht="24" customHeight="1" spans="1:2">
      <c r="A27" s="345"/>
      <c r="B27" s="342"/>
    </row>
    <row r="28" ht="24" customHeight="1" spans="1:2">
      <c r="A28" s="287" t="s">
        <v>669</v>
      </c>
      <c r="B28" s="328">
        <f>B5+B16</f>
        <v>245909</v>
      </c>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5"/>
  <sheetViews>
    <sheetView showZeros="0" view="pageBreakPreview" zoomScaleNormal="130" topLeftCell="A61" workbookViewId="0">
      <selection activeCell="A7" sqref="A7"/>
    </sheetView>
  </sheetViews>
  <sheetFormatPr defaultColWidth="9" defaultRowHeight="14.25" outlineLevelCol="1"/>
  <cols>
    <col min="1" max="1" width="57.625" style="273" customWidth="1"/>
    <col min="2" max="2" width="25.625" style="271" customWidth="1"/>
    <col min="3" max="16384" width="9" style="273"/>
  </cols>
  <sheetData>
    <row r="1" s="126" customFormat="1" ht="24" customHeight="1" spans="1:2">
      <c r="A1" s="266" t="s">
        <v>718</v>
      </c>
      <c r="B1" s="133"/>
    </row>
    <row r="2" s="268" customFormat="1" ht="42" customHeight="1" spans="1:2">
      <c r="A2" s="320" t="s">
        <v>719</v>
      </c>
      <c r="B2" s="320"/>
    </row>
    <row r="3" s="269" customFormat="1" ht="27" customHeight="1" spans="1:2">
      <c r="A3" s="276"/>
      <c r="B3" s="277" t="s">
        <v>11</v>
      </c>
    </row>
    <row r="4" ht="27.95" customHeight="1" spans="1:2">
      <c r="A4" s="287" t="s">
        <v>3</v>
      </c>
      <c r="B4" s="279" t="s">
        <v>138</v>
      </c>
    </row>
    <row r="5" ht="24" customHeight="1" spans="1:2">
      <c r="A5" s="306" t="s">
        <v>67</v>
      </c>
      <c r="B5" s="321"/>
    </row>
    <row r="6" ht="24" customHeight="1" spans="1:2">
      <c r="A6" s="143" t="s">
        <v>672</v>
      </c>
      <c r="B6" s="322"/>
    </row>
    <row r="7" ht="24" customHeight="1" spans="1:2">
      <c r="A7" s="306" t="s">
        <v>68</v>
      </c>
      <c r="B7" s="321"/>
    </row>
    <row r="8" ht="24" customHeight="1" spans="1:2">
      <c r="A8" s="143" t="s">
        <v>673</v>
      </c>
      <c r="B8" s="322"/>
    </row>
    <row r="9" ht="24" customHeight="1" spans="1:2">
      <c r="A9" s="143" t="s">
        <v>674</v>
      </c>
      <c r="B9" s="322"/>
    </row>
    <row r="10" ht="24" customHeight="1" spans="1:2">
      <c r="A10" s="143" t="s">
        <v>675</v>
      </c>
      <c r="B10" s="322"/>
    </row>
    <row r="11" ht="24" customHeight="1" spans="1:2">
      <c r="A11" s="306" t="s">
        <v>69</v>
      </c>
      <c r="B11" s="321"/>
    </row>
    <row r="12" ht="24" customHeight="1" spans="1:2">
      <c r="A12" s="143" t="s">
        <v>676</v>
      </c>
      <c r="B12" s="322"/>
    </row>
    <row r="13" ht="24" customHeight="1" spans="1:2">
      <c r="A13" s="143" t="s">
        <v>677</v>
      </c>
      <c r="B13" s="322"/>
    </row>
    <row r="14" ht="24" customHeight="1" spans="1:2">
      <c r="A14" s="143" t="s">
        <v>678</v>
      </c>
      <c r="B14" s="322"/>
    </row>
    <row r="15" ht="24" customHeight="1" spans="1:2">
      <c r="A15" s="306" t="s">
        <v>70</v>
      </c>
      <c r="B15" s="321"/>
    </row>
    <row r="16" ht="24" customHeight="1" spans="1:2">
      <c r="A16" s="143" t="s">
        <v>679</v>
      </c>
      <c r="B16" s="322"/>
    </row>
    <row r="17" ht="24" customHeight="1" spans="1:2">
      <c r="A17" s="143" t="s">
        <v>680</v>
      </c>
      <c r="B17" s="322"/>
    </row>
    <row r="18" ht="24" customHeight="1" spans="1:2">
      <c r="A18" s="306" t="s">
        <v>71</v>
      </c>
      <c r="B18" s="323">
        <f>SUM(B19:B24)</f>
        <v>165538</v>
      </c>
    </row>
    <row r="19" ht="24" customHeight="1" spans="1:2">
      <c r="A19" s="143" t="s">
        <v>72</v>
      </c>
      <c r="B19" s="323">
        <v>152211</v>
      </c>
    </row>
    <row r="20" ht="24" customHeight="1" spans="1:2">
      <c r="A20" s="143" t="s">
        <v>73</v>
      </c>
      <c r="B20" s="323">
        <v>9675</v>
      </c>
    </row>
    <row r="21" ht="24" customHeight="1" spans="1:2">
      <c r="A21" s="143" t="s">
        <v>74</v>
      </c>
      <c r="B21" s="323">
        <v>152</v>
      </c>
    </row>
    <row r="22" ht="24" customHeight="1" spans="1:2">
      <c r="A22" s="143" t="s">
        <v>75</v>
      </c>
      <c r="B22" s="323">
        <v>3000</v>
      </c>
    </row>
    <row r="23" ht="24" customHeight="1" spans="1:2">
      <c r="A23" s="143" t="s">
        <v>76</v>
      </c>
      <c r="B23" s="323">
        <v>500</v>
      </c>
    </row>
    <row r="24" ht="24" customHeight="1" spans="1:2">
      <c r="A24" s="143" t="s">
        <v>77</v>
      </c>
      <c r="B24" s="324"/>
    </row>
    <row r="25" ht="24" customHeight="1" spans="1:2">
      <c r="A25" s="143" t="s">
        <v>78</v>
      </c>
      <c r="B25" s="322"/>
    </row>
    <row r="26" ht="24" customHeight="1" spans="1:2">
      <c r="A26" s="143" t="s">
        <v>79</v>
      </c>
      <c r="B26" s="322"/>
    </row>
    <row r="27" ht="24" customHeight="1" spans="1:2">
      <c r="A27" s="143" t="s">
        <v>80</v>
      </c>
      <c r="B27" s="322"/>
    </row>
    <row r="28" ht="24" customHeight="1" spans="1:2">
      <c r="A28" s="143" t="s">
        <v>81</v>
      </c>
      <c r="B28" s="322"/>
    </row>
    <row r="29" ht="24" customHeight="1" spans="1:2">
      <c r="A29" s="306" t="s">
        <v>82</v>
      </c>
      <c r="B29" s="321"/>
    </row>
    <row r="30" ht="24" customHeight="1" spans="1:2">
      <c r="A30" s="143" t="s">
        <v>681</v>
      </c>
      <c r="B30" s="322"/>
    </row>
    <row r="31" ht="24" customHeight="1" spans="1:2">
      <c r="A31" s="143" t="s">
        <v>682</v>
      </c>
      <c r="B31" s="322"/>
    </row>
    <row r="32" ht="24" customHeight="1" spans="1:2">
      <c r="A32" s="143" t="s">
        <v>683</v>
      </c>
      <c r="B32" s="322"/>
    </row>
    <row r="33" ht="24" customHeight="1" spans="1:2">
      <c r="A33" s="143" t="s">
        <v>684</v>
      </c>
      <c r="B33" s="322"/>
    </row>
    <row r="34" ht="24" customHeight="1" spans="1:2">
      <c r="A34" s="306" t="s">
        <v>83</v>
      </c>
      <c r="B34" s="321"/>
    </row>
    <row r="35" ht="24" customHeight="1" spans="1:2">
      <c r="A35" s="143" t="s">
        <v>685</v>
      </c>
      <c r="B35" s="322"/>
    </row>
    <row r="36" ht="24" customHeight="1" spans="1:2">
      <c r="A36" s="143" t="s">
        <v>686</v>
      </c>
      <c r="B36" s="322"/>
    </row>
    <row r="37" ht="24" customHeight="1" spans="1:2">
      <c r="A37" s="143" t="s">
        <v>687</v>
      </c>
      <c r="B37" s="322"/>
    </row>
    <row r="38" ht="24" customHeight="1" spans="1:2">
      <c r="A38" s="143" t="s">
        <v>688</v>
      </c>
      <c r="B38" s="322"/>
    </row>
    <row r="39" ht="24" customHeight="1" spans="1:2">
      <c r="A39" s="143" t="s">
        <v>689</v>
      </c>
      <c r="B39" s="322"/>
    </row>
    <row r="40" ht="24" customHeight="1" spans="1:2">
      <c r="A40" s="143" t="s">
        <v>690</v>
      </c>
      <c r="B40" s="322"/>
    </row>
    <row r="41" ht="24" customHeight="1" spans="1:2">
      <c r="A41" s="306" t="s">
        <v>84</v>
      </c>
      <c r="B41" s="321"/>
    </row>
    <row r="42" ht="24" customHeight="1" spans="1:2">
      <c r="A42" s="143" t="s">
        <v>691</v>
      </c>
      <c r="B42" s="322"/>
    </row>
    <row r="43" ht="24" customHeight="1" spans="1:2">
      <c r="A43" s="306" t="s">
        <v>85</v>
      </c>
      <c r="B43" s="322"/>
    </row>
    <row r="44" ht="24" customHeight="1" spans="1:2">
      <c r="A44" s="143" t="s">
        <v>692</v>
      </c>
      <c r="B44" s="322"/>
    </row>
    <row r="45" ht="24" customHeight="1" spans="1:2">
      <c r="A45" s="306" t="s">
        <v>86</v>
      </c>
      <c r="B45" s="321">
        <v>46000</v>
      </c>
    </row>
    <row r="46" ht="24" customHeight="1" spans="1:2">
      <c r="A46" s="143" t="s">
        <v>693</v>
      </c>
      <c r="B46" s="322">
        <v>46000</v>
      </c>
    </row>
    <row r="47" ht="24" customHeight="1" spans="1:2">
      <c r="A47" s="143" t="s">
        <v>694</v>
      </c>
      <c r="B47" s="322"/>
    </row>
    <row r="48" ht="24" customHeight="1" spans="1:2">
      <c r="A48" s="143" t="s">
        <v>695</v>
      </c>
      <c r="B48" s="322"/>
    </row>
    <row r="49" ht="24" customHeight="1" spans="1:2">
      <c r="A49" s="306" t="s">
        <v>87</v>
      </c>
      <c r="B49" s="321">
        <v>29750</v>
      </c>
    </row>
    <row r="50" ht="24" customHeight="1" spans="1:2">
      <c r="A50" s="143" t="s">
        <v>696</v>
      </c>
      <c r="B50" s="322">
        <v>29750</v>
      </c>
    </row>
    <row r="51" ht="24" customHeight="1" spans="1:2">
      <c r="A51" s="306" t="s">
        <v>88</v>
      </c>
      <c r="B51" s="321">
        <v>180</v>
      </c>
    </row>
    <row r="52" ht="24" customHeight="1" spans="1:2">
      <c r="A52" s="143" t="s">
        <v>720</v>
      </c>
      <c r="B52" s="322">
        <v>180</v>
      </c>
    </row>
    <row r="53" ht="24" customHeight="1" spans="1:2">
      <c r="A53" s="306" t="s">
        <v>698</v>
      </c>
      <c r="B53" s="321"/>
    </row>
    <row r="54" ht="24" customHeight="1" spans="1:2">
      <c r="A54" s="143" t="s">
        <v>699</v>
      </c>
      <c r="B54" s="321"/>
    </row>
    <row r="55" ht="24" customHeight="1" spans="1:2">
      <c r="A55" s="143" t="s">
        <v>700</v>
      </c>
      <c r="B55" s="321"/>
    </row>
    <row r="56" ht="24" customHeight="1" spans="1:2">
      <c r="A56" s="306" t="s">
        <v>701</v>
      </c>
      <c r="B56" s="318"/>
    </row>
    <row r="57" ht="24" customHeight="1" spans="1:2">
      <c r="A57" s="325" t="s">
        <v>702</v>
      </c>
      <c r="B57" s="318"/>
    </row>
    <row r="58" ht="24" customHeight="1" spans="1:2">
      <c r="A58" s="325" t="s">
        <v>703</v>
      </c>
      <c r="B58" s="318"/>
    </row>
    <row r="59" ht="24" customHeight="1" spans="1:2">
      <c r="A59" s="325" t="s">
        <v>704</v>
      </c>
      <c r="B59" s="326"/>
    </row>
    <row r="60" ht="24" customHeight="1" spans="1:2">
      <c r="A60" s="325" t="s">
        <v>705</v>
      </c>
      <c r="B60" s="326"/>
    </row>
    <row r="61" ht="24" customHeight="1" spans="1:2">
      <c r="A61" s="306" t="s">
        <v>706</v>
      </c>
      <c r="B61" s="318">
        <v>4441</v>
      </c>
    </row>
    <row r="62" ht="24" customHeight="1" spans="1:2">
      <c r="A62" s="327" t="s">
        <v>707</v>
      </c>
      <c r="B62" s="326">
        <v>4441</v>
      </c>
    </row>
    <row r="63" ht="24" customHeight="1" spans="1:2">
      <c r="A63" s="327" t="s">
        <v>708</v>
      </c>
      <c r="B63" s="318"/>
    </row>
    <row r="64" ht="24" customHeight="1" spans="1:2">
      <c r="A64" s="287" t="s">
        <v>89</v>
      </c>
      <c r="B64" s="328">
        <f>B61+B51+B49+B45+B18</f>
        <v>245909</v>
      </c>
    </row>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B2"/>
  </mergeCells>
  <printOptions horizontalCentered="1"/>
  <pageMargins left="0.590551181102362" right="0.590551181102362" top="0.78740157480315" bottom="0.78740157480315" header="0.511811023622047" footer="0.511811023622047"/>
  <pageSetup paperSize="9" scale="6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2"/>
  <sheetViews>
    <sheetView showZeros="0" view="pageBreakPreview" zoomScaleNormal="100" topLeftCell="A7" workbookViewId="0">
      <selection activeCell="A6" sqref="A6"/>
    </sheetView>
  </sheetViews>
  <sheetFormatPr defaultColWidth="9" defaultRowHeight="14.25" outlineLevelCol="5"/>
  <cols>
    <col min="1" max="1" width="30.625" style="295" customWidth="1"/>
    <col min="2" max="2" width="12.625" style="296" customWidth="1"/>
    <col min="3" max="3" width="30.625" style="295" customWidth="1"/>
    <col min="4" max="4" width="12.625" style="296" customWidth="1"/>
    <col min="5" max="16384" width="9" style="295"/>
  </cols>
  <sheetData>
    <row r="1" s="290" customFormat="1" ht="24" customHeight="1" spans="1:3">
      <c r="A1" s="297" t="s">
        <v>721</v>
      </c>
      <c r="B1" s="298"/>
      <c r="C1" s="298"/>
    </row>
    <row r="2" s="291" customFormat="1" ht="42" customHeight="1" spans="1:4">
      <c r="A2" s="299" t="s">
        <v>722</v>
      </c>
      <c r="B2" s="300"/>
      <c r="C2" s="300"/>
      <c r="D2" s="300"/>
    </row>
    <row r="3" s="292" customFormat="1" ht="27" customHeight="1" spans="1:4">
      <c r="A3" s="301"/>
      <c r="B3" s="302"/>
      <c r="C3" s="303" t="s">
        <v>11</v>
      </c>
      <c r="D3" s="303"/>
    </row>
    <row r="4" s="293" customFormat="1" ht="30" customHeight="1" spans="1:4">
      <c r="A4" s="304" t="s">
        <v>177</v>
      </c>
      <c r="B4" s="305" t="s">
        <v>138</v>
      </c>
      <c r="C4" s="304" t="s">
        <v>178</v>
      </c>
      <c r="D4" s="305" t="s">
        <v>138</v>
      </c>
    </row>
    <row r="5" s="294" customFormat="1" ht="24" customHeight="1" spans="1:4">
      <c r="A5" s="306" t="s">
        <v>712</v>
      </c>
      <c r="B5" s="307">
        <v>243000</v>
      </c>
      <c r="C5" s="306" t="s">
        <v>713</v>
      </c>
      <c r="D5" s="307">
        <v>241468</v>
      </c>
    </row>
    <row r="6" s="294" customFormat="1" ht="24" customHeight="1" spans="1:4">
      <c r="A6" s="306" t="s">
        <v>181</v>
      </c>
      <c r="B6" s="307">
        <v>2909</v>
      </c>
      <c r="C6" s="194" t="s">
        <v>182</v>
      </c>
      <c r="D6" s="307">
        <v>0</v>
      </c>
    </row>
    <row r="7" s="294" customFormat="1" ht="24" customHeight="1" spans="1:4">
      <c r="A7" s="308" t="s">
        <v>183</v>
      </c>
      <c r="B7" s="309"/>
      <c r="C7" s="308" t="s">
        <v>184</v>
      </c>
      <c r="D7" s="309"/>
    </row>
    <row r="8" s="294" customFormat="1" ht="24" customHeight="1" spans="1:4">
      <c r="A8" s="308" t="s">
        <v>191</v>
      </c>
      <c r="B8" s="309">
        <v>2909</v>
      </c>
      <c r="C8" s="308" t="s">
        <v>190</v>
      </c>
      <c r="D8" s="309">
        <v>0</v>
      </c>
    </row>
    <row r="9" s="294" customFormat="1" ht="24" customHeight="1" spans="1:4">
      <c r="A9" s="308" t="s">
        <v>193</v>
      </c>
      <c r="B9" s="309"/>
      <c r="C9" s="310" t="s">
        <v>210</v>
      </c>
      <c r="D9" s="311">
        <v>4441</v>
      </c>
    </row>
    <row r="10" s="294" customFormat="1" ht="24" customHeight="1" spans="1:4">
      <c r="A10" s="308" t="s">
        <v>201</v>
      </c>
      <c r="B10" s="309"/>
      <c r="C10" s="308" t="s">
        <v>714</v>
      </c>
      <c r="D10" s="309">
        <v>4441</v>
      </c>
    </row>
    <row r="11" s="294" customFormat="1" ht="24" customHeight="1" spans="1:4">
      <c r="A11" s="312" t="s">
        <v>715</v>
      </c>
      <c r="B11" s="309"/>
      <c r="C11" s="313" t="s">
        <v>220</v>
      </c>
      <c r="D11" s="309"/>
    </row>
    <row r="12" s="294" customFormat="1" ht="24" customHeight="1" spans="1:4">
      <c r="A12" s="313" t="s">
        <v>220</v>
      </c>
      <c r="B12" s="314"/>
      <c r="C12" s="313" t="s">
        <v>220</v>
      </c>
      <c r="D12" s="309"/>
    </row>
    <row r="13" s="294" customFormat="1" ht="24" customHeight="1" spans="1:4">
      <c r="A13" s="313" t="s">
        <v>220</v>
      </c>
      <c r="B13" s="200"/>
      <c r="C13" s="308"/>
      <c r="D13" s="309"/>
    </row>
    <row r="14" s="294" customFormat="1" ht="24" customHeight="1" spans="1:4">
      <c r="A14" s="315"/>
      <c r="B14" s="200"/>
      <c r="C14" s="316"/>
      <c r="D14" s="317"/>
    </row>
    <row r="15" s="294" customFormat="1" ht="24" customHeight="1" spans="1:6">
      <c r="A15" s="145" t="s">
        <v>225</v>
      </c>
      <c r="B15" s="314">
        <f>B5+B6</f>
        <v>245909</v>
      </c>
      <c r="C15" s="318" t="s">
        <v>226</v>
      </c>
      <c r="D15" s="311">
        <f>D5+D6+D9</f>
        <v>245909</v>
      </c>
      <c r="E15" s="319"/>
      <c r="F15" s="319"/>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spans="1:1">
      <c r="A30" s="294"/>
    </row>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2">
    <mergeCell ref="A2:D2"/>
    <mergeCell ref="C3:D3"/>
  </mergeCells>
  <printOptions horizontalCentered="1"/>
  <pageMargins left="0.590277777777778" right="0.590277777777778" top="0.786805555555556" bottom="0.786805555555556" header="0.5" footer="0.5"/>
  <pageSetup paperSize="9" scale="9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U99"/>
  <sheetViews>
    <sheetView showZeros="0" view="pageBreakPreview" zoomScaleNormal="100" topLeftCell="A4" workbookViewId="0">
      <selection activeCell="D23" sqref="D23"/>
    </sheetView>
  </sheetViews>
  <sheetFormatPr defaultColWidth="9" defaultRowHeight="14.25"/>
  <cols>
    <col min="1" max="1" width="57.625" style="273" customWidth="1"/>
    <col min="2" max="2" width="25.625" style="271" customWidth="1"/>
    <col min="3" max="16384" width="9" style="273"/>
  </cols>
  <sheetData>
    <row r="1" s="126" customFormat="1" ht="24" customHeight="1" spans="1:2">
      <c r="A1" s="266" t="s">
        <v>723</v>
      </c>
      <c r="B1" s="133"/>
    </row>
    <row r="2" s="268" customFormat="1" ht="60" customHeight="1" spans="1:2">
      <c r="A2" s="274" t="s">
        <v>724</v>
      </c>
      <c r="B2" s="275"/>
    </row>
    <row r="3" s="269" customFormat="1" ht="27" customHeight="1" spans="1:2">
      <c r="A3" s="276"/>
      <c r="B3" s="277" t="s">
        <v>11</v>
      </c>
    </row>
    <row r="4" ht="24.95" customHeight="1" spans="1:2">
      <c r="A4" s="278" t="s">
        <v>12</v>
      </c>
      <c r="B4" s="279" t="s">
        <v>138</v>
      </c>
    </row>
    <row r="5" s="270" customFormat="1" ht="24" customHeight="1" spans="1:203">
      <c r="A5" s="280" t="s">
        <v>725</v>
      </c>
      <c r="B5" s="281"/>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row>
    <row r="6" s="270" customFormat="1" ht="24" customHeight="1" spans="1:203">
      <c r="A6" s="282" t="s">
        <v>726</v>
      </c>
      <c r="B6" s="28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3"/>
      <c r="DD6" s="273"/>
      <c r="DE6" s="273"/>
      <c r="DF6" s="273"/>
      <c r="DG6" s="273"/>
      <c r="DH6" s="273"/>
      <c r="DI6" s="273"/>
      <c r="DJ6" s="273"/>
      <c r="DK6" s="273"/>
      <c r="DL6" s="273"/>
      <c r="DM6" s="273"/>
      <c r="DN6" s="273"/>
      <c r="DO6" s="273"/>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row>
    <row r="7" s="270" customFormat="1" ht="24" customHeight="1" spans="1:203">
      <c r="A7" s="282" t="s">
        <v>727</v>
      </c>
      <c r="B7" s="28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c r="CN7" s="273"/>
      <c r="CO7" s="273"/>
      <c r="CP7" s="273"/>
      <c r="CQ7" s="273"/>
      <c r="CR7" s="273"/>
      <c r="CS7" s="273"/>
      <c r="CT7" s="273"/>
      <c r="CU7" s="273"/>
      <c r="CV7" s="273"/>
      <c r="CW7" s="273"/>
      <c r="CX7" s="273"/>
      <c r="CY7" s="273"/>
      <c r="CZ7" s="273"/>
      <c r="DA7" s="273"/>
      <c r="DB7" s="273"/>
      <c r="DC7" s="273"/>
      <c r="DD7" s="273"/>
      <c r="DE7" s="273"/>
      <c r="DF7" s="273"/>
      <c r="DG7" s="273"/>
      <c r="DH7" s="273"/>
      <c r="DI7" s="273"/>
      <c r="DJ7" s="273"/>
      <c r="DK7" s="273"/>
      <c r="DL7" s="273"/>
      <c r="DM7" s="273"/>
      <c r="DN7" s="273"/>
      <c r="DO7" s="273"/>
      <c r="DP7" s="273"/>
      <c r="DQ7" s="273"/>
      <c r="DR7" s="273"/>
      <c r="DS7" s="273"/>
      <c r="DT7" s="273"/>
      <c r="DU7" s="273"/>
      <c r="DV7" s="273"/>
      <c r="DW7" s="273"/>
      <c r="DX7" s="273"/>
      <c r="DY7" s="273"/>
      <c r="DZ7" s="273"/>
      <c r="EA7" s="273"/>
      <c r="EB7" s="273"/>
      <c r="EC7" s="273"/>
      <c r="ED7" s="273"/>
      <c r="EE7" s="273"/>
      <c r="EF7" s="273"/>
      <c r="EG7" s="273"/>
      <c r="EH7" s="273"/>
      <c r="EI7" s="273"/>
      <c r="EJ7" s="273"/>
      <c r="EK7" s="273"/>
      <c r="EL7" s="273"/>
      <c r="EM7" s="273"/>
      <c r="EN7" s="273"/>
      <c r="EO7" s="273"/>
      <c r="EP7" s="273"/>
      <c r="EQ7" s="273"/>
      <c r="ER7" s="273"/>
      <c r="ES7" s="273"/>
      <c r="ET7" s="273"/>
      <c r="EU7" s="273"/>
      <c r="EV7" s="273"/>
      <c r="EW7" s="273"/>
      <c r="EX7" s="273"/>
      <c r="EY7" s="273"/>
      <c r="EZ7" s="273"/>
      <c r="FA7" s="273"/>
      <c r="FB7" s="273"/>
      <c r="FC7" s="273"/>
      <c r="FD7" s="273"/>
      <c r="FE7" s="273"/>
      <c r="FF7" s="273"/>
      <c r="FG7" s="273"/>
      <c r="FH7" s="273"/>
      <c r="FI7" s="273"/>
      <c r="FJ7" s="273"/>
      <c r="FK7" s="273"/>
      <c r="FL7" s="273"/>
      <c r="FM7" s="273"/>
      <c r="FN7" s="273"/>
      <c r="FO7" s="273"/>
      <c r="FP7" s="273"/>
      <c r="FQ7" s="273"/>
      <c r="FR7" s="273"/>
      <c r="FS7" s="273"/>
      <c r="FT7" s="273"/>
      <c r="FU7" s="273"/>
      <c r="FV7" s="273"/>
      <c r="FW7" s="273"/>
      <c r="FX7" s="273"/>
      <c r="FY7" s="273"/>
      <c r="FZ7" s="273"/>
      <c r="GA7" s="273"/>
      <c r="GB7" s="273"/>
      <c r="GC7" s="273"/>
      <c r="GD7" s="273"/>
      <c r="GE7" s="273"/>
      <c r="GF7" s="273"/>
      <c r="GG7" s="273"/>
      <c r="GH7" s="273"/>
      <c r="GI7" s="273"/>
      <c r="GJ7" s="273"/>
      <c r="GK7" s="273"/>
      <c r="GL7" s="273"/>
      <c r="GM7" s="273"/>
      <c r="GN7" s="273"/>
      <c r="GO7" s="273"/>
      <c r="GP7" s="273"/>
      <c r="GQ7" s="273"/>
      <c r="GR7" s="273"/>
      <c r="GS7" s="273"/>
      <c r="GT7" s="273"/>
      <c r="GU7" s="273"/>
    </row>
    <row r="8" s="270" customFormat="1" ht="24" customHeight="1" spans="1:203">
      <c r="A8" s="282" t="s">
        <v>220</v>
      </c>
      <c r="B8" s="28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c r="DF8" s="273"/>
      <c r="DG8" s="273"/>
      <c r="DH8" s="273"/>
      <c r="DI8" s="273"/>
      <c r="DJ8" s="273"/>
      <c r="DK8" s="273"/>
      <c r="DL8" s="273"/>
      <c r="DM8" s="273"/>
      <c r="DN8" s="273"/>
      <c r="DO8" s="273"/>
      <c r="DP8" s="273"/>
      <c r="DQ8" s="273"/>
      <c r="DR8" s="273"/>
      <c r="DS8" s="273"/>
      <c r="DT8" s="273"/>
      <c r="DU8" s="273"/>
      <c r="DV8" s="273"/>
      <c r="DW8" s="273"/>
      <c r="DX8" s="273"/>
      <c r="DY8" s="273"/>
      <c r="DZ8" s="273"/>
      <c r="EA8" s="273"/>
      <c r="EB8" s="273"/>
      <c r="EC8" s="273"/>
      <c r="ED8" s="273"/>
      <c r="EE8" s="273"/>
      <c r="EF8" s="273"/>
      <c r="EG8" s="273"/>
      <c r="EH8" s="273"/>
      <c r="EI8" s="273"/>
      <c r="EJ8" s="273"/>
      <c r="EK8" s="273"/>
      <c r="EL8" s="273"/>
      <c r="EM8" s="273"/>
      <c r="EN8" s="273"/>
      <c r="EO8" s="273"/>
      <c r="EP8" s="273"/>
      <c r="EQ8" s="273"/>
      <c r="ER8" s="273"/>
      <c r="ES8" s="273"/>
      <c r="ET8" s="273"/>
      <c r="EU8" s="273"/>
      <c r="EV8" s="273"/>
      <c r="EW8" s="273"/>
      <c r="EX8" s="273"/>
      <c r="EY8" s="273"/>
      <c r="EZ8" s="273"/>
      <c r="FA8" s="273"/>
      <c r="FB8" s="273"/>
      <c r="FC8" s="273"/>
      <c r="FD8" s="273"/>
      <c r="FE8" s="273"/>
      <c r="FF8" s="273"/>
      <c r="FG8" s="273"/>
      <c r="FH8" s="273"/>
      <c r="FI8" s="273"/>
      <c r="FJ8" s="273"/>
      <c r="FK8" s="273"/>
      <c r="FL8" s="273"/>
      <c r="FM8" s="273"/>
      <c r="FN8" s="273"/>
      <c r="FO8" s="273"/>
      <c r="FP8" s="273"/>
      <c r="FQ8" s="273"/>
      <c r="FR8" s="273"/>
      <c r="FS8" s="273"/>
      <c r="FT8" s="273"/>
      <c r="FU8" s="273"/>
      <c r="FV8" s="273"/>
      <c r="FW8" s="273"/>
      <c r="FX8" s="273"/>
      <c r="FY8" s="273"/>
      <c r="FZ8" s="273"/>
      <c r="GA8" s="273"/>
      <c r="GB8" s="273"/>
      <c r="GC8" s="273"/>
      <c r="GD8" s="273"/>
      <c r="GE8" s="273"/>
      <c r="GF8" s="273"/>
      <c r="GG8" s="273"/>
      <c r="GH8" s="273"/>
      <c r="GI8" s="273"/>
      <c r="GJ8" s="273"/>
      <c r="GK8" s="273"/>
      <c r="GL8" s="273"/>
      <c r="GM8" s="273"/>
      <c r="GN8" s="273"/>
      <c r="GO8" s="273"/>
      <c r="GP8" s="273"/>
      <c r="GQ8" s="273"/>
      <c r="GR8" s="273"/>
      <c r="GS8" s="273"/>
      <c r="GT8" s="273"/>
      <c r="GU8" s="273"/>
    </row>
    <row r="9" s="270" customFormat="1" ht="24" customHeight="1" spans="1:203">
      <c r="A9" s="280" t="s">
        <v>728</v>
      </c>
      <c r="B9" s="284"/>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c r="DJ9" s="273"/>
      <c r="DK9" s="273"/>
      <c r="DL9" s="273"/>
      <c r="DM9" s="273"/>
      <c r="DN9" s="273"/>
      <c r="DO9" s="273"/>
      <c r="DP9" s="273"/>
      <c r="DQ9" s="273"/>
      <c r="DR9" s="273"/>
      <c r="DS9" s="273"/>
      <c r="DT9" s="273"/>
      <c r="DU9" s="273"/>
      <c r="DV9" s="273"/>
      <c r="DW9" s="273"/>
      <c r="DX9" s="273"/>
      <c r="DY9" s="273"/>
      <c r="DZ9" s="273"/>
      <c r="EA9" s="273"/>
      <c r="EB9" s="273"/>
      <c r="EC9" s="273"/>
      <c r="ED9" s="273"/>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c r="FR9" s="273"/>
      <c r="FS9" s="273"/>
      <c r="FT9" s="273"/>
      <c r="FU9" s="273"/>
      <c r="FV9" s="273"/>
      <c r="FW9" s="273"/>
      <c r="FX9" s="273"/>
      <c r="FY9" s="273"/>
      <c r="FZ9" s="273"/>
      <c r="GA9" s="273"/>
      <c r="GB9" s="273"/>
      <c r="GC9" s="273"/>
      <c r="GD9" s="273"/>
      <c r="GE9" s="273"/>
      <c r="GF9" s="273"/>
      <c r="GG9" s="273"/>
      <c r="GH9" s="273"/>
      <c r="GI9" s="273"/>
      <c r="GJ9" s="273"/>
      <c r="GK9" s="273"/>
      <c r="GL9" s="273"/>
      <c r="GM9" s="273"/>
      <c r="GN9" s="273"/>
      <c r="GO9" s="273"/>
      <c r="GP9" s="273"/>
      <c r="GQ9" s="273"/>
      <c r="GR9" s="273"/>
      <c r="GS9" s="273"/>
      <c r="GT9" s="273"/>
      <c r="GU9" s="273"/>
    </row>
    <row r="10" s="271" customFormat="1" ht="24" customHeight="1" spans="1:2">
      <c r="A10" s="285" t="s">
        <v>729</v>
      </c>
      <c r="B10" s="286"/>
    </row>
    <row r="11" s="270" customFormat="1" ht="24" customHeight="1" spans="1:203">
      <c r="A11" s="282" t="s">
        <v>730</v>
      </c>
      <c r="B11" s="28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c r="DF11" s="273"/>
      <c r="DG11" s="273"/>
      <c r="DH11" s="273"/>
      <c r="DI11" s="273"/>
      <c r="DJ11" s="273"/>
      <c r="DK11" s="273"/>
      <c r="DL11" s="273"/>
      <c r="DM11" s="273"/>
      <c r="DN11" s="273"/>
      <c r="DO11" s="273"/>
      <c r="DP11" s="273"/>
      <c r="DQ11" s="273"/>
      <c r="DR11" s="273"/>
      <c r="DS11" s="273"/>
      <c r="DT11" s="273"/>
      <c r="DU11" s="273"/>
      <c r="DV11" s="273"/>
      <c r="DW11" s="273"/>
      <c r="DX11" s="273"/>
      <c r="DY11" s="273"/>
      <c r="DZ11" s="273"/>
      <c r="EA11" s="273"/>
      <c r="EB11" s="273"/>
      <c r="EC11" s="273"/>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3"/>
      <c r="FV11" s="273"/>
      <c r="FW11" s="273"/>
      <c r="FX11" s="273"/>
      <c r="FY11" s="273"/>
      <c r="FZ11" s="273"/>
      <c r="GA11" s="273"/>
      <c r="GB11" s="273"/>
      <c r="GC11" s="273"/>
      <c r="GD11" s="273"/>
      <c r="GE11" s="273"/>
      <c r="GF11" s="273"/>
      <c r="GG11" s="273"/>
      <c r="GH11" s="273"/>
      <c r="GI11" s="273"/>
      <c r="GJ11" s="273"/>
      <c r="GK11" s="273"/>
      <c r="GL11" s="273"/>
      <c r="GM11" s="273"/>
      <c r="GN11" s="273"/>
      <c r="GO11" s="273"/>
      <c r="GP11" s="273"/>
      <c r="GQ11" s="273"/>
      <c r="GR11" s="273"/>
      <c r="GS11" s="273"/>
      <c r="GT11" s="273"/>
      <c r="GU11" s="273"/>
    </row>
    <row r="12" s="272" customFormat="1" ht="24" customHeight="1" spans="1:203">
      <c r="A12" s="282" t="s">
        <v>220</v>
      </c>
      <c r="B12" s="28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row>
    <row r="13" s="272" customFormat="1" ht="24" customHeight="1" spans="1:203">
      <c r="A13" s="282" t="s">
        <v>220</v>
      </c>
      <c r="B13" s="28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c r="DG13" s="273"/>
      <c r="DH13" s="273"/>
      <c r="DI13" s="273"/>
      <c r="DJ13" s="273"/>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3"/>
      <c r="FP13" s="273"/>
      <c r="FQ13" s="273"/>
      <c r="FR13" s="273"/>
      <c r="FS13" s="273"/>
      <c r="FT13" s="273"/>
      <c r="FU13" s="273"/>
      <c r="FV13" s="273"/>
      <c r="FW13" s="273"/>
      <c r="FX13" s="273"/>
      <c r="FY13" s="273"/>
      <c r="FZ13" s="273"/>
      <c r="GA13" s="273"/>
      <c r="GB13" s="273"/>
      <c r="GC13" s="273"/>
      <c r="GD13" s="273"/>
      <c r="GE13" s="273"/>
      <c r="GF13" s="273"/>
      <c r="GG13" s="273"/>
      <c r="GH13" s="273"/>
      <c r="GI13" s="273"/>
      <c r="GJ13" s="273"/>
      <c r="GK13" s="273"/>
      <c r="GL13" s="273"/>
      <c r="GM13" s="273"/>
      <c r="GN13" s="273"/>
      <c r="GO13" s="273"/>
      <c r="GP13" s="273"/>
      <c r="GQ13" s="273"/>
      <c r="GR13" s="273"/>
      <c r="GS13" s="273"/>
      <c r="GT13" s="273"/>
      <c r="GU13" s="273"/>
    </row>
    <row r="14" s="272" customFormat="1" ht="24" customHeight="1" spans="1:203">
      <c r="A14" s="282"/>
      <c r="B14" s="28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3"/>
      <c r="FP14" s="273"/>
      <c r="FQ14" s="273"/>
      <c r="FR14" s="273"/>
      <c r="FS14" s="273"/>
      <c r="FT14" s="273"/>
      <c r="FU14" s="273"/>
      <c r="FV14" s="273"/>
      <c r="FW14" s="273"/>
      <c r="FX14" s="273"/>
      <c r="FY14" s="273"/>
      <c r="FZ14" s="273"/>
      <c r="GA14" s="273"/>
      <c r="GB14" s="273"/>
      <c r="GC14" s="273"/>
      <c r="GD14" s="273"/>
      <c r="GE14" s="273"/>
      <c r="GF14" s="273"/>
      <c r="GG14" s="273"/>
      <c r="GH14" s="273"/>
      <c r="GI14" s="273"/>
      <c r="GJ14" s="273"/>
      <c r="GK14" s="273"/>
      <c r="GL14" s="273"/>
      <c r="GM14" s="273"/>
      <c r="GN14" s="273"/>
      <c r="GO14" s="273"/>
      <c r="GP14" s="273"/>
      <c r="GQ14" s="273"/>
      <c r="GR14" s="273"/>
      <c r="GS14" s="273"/>
      <c r="GT14" s="273"/>
      <c r="GU14" s="273"/>
    </row>
    <row r="15" s="272" customFormat="1" ht="24" customHeight="1" spans="1:203">
      <c r="A15" s="282"/>
      <c r="B15" s="28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L15" s="273"/>
      <c r="DM15" s="273"/>
      <c r="DN15" s="273"/>
      <c r="DO15" s="273"/>
      <c r="DP15" s="273"/>
      <c r="DQ15" s="273"/>
      <c r="DR15" s="273"/>
      <c r="DS15" s="273"/>
      <c r="DT15" s="273"/>
      <c r="DU15" s="273"/>
      <c r="DV15" s="273"/>
      <c r="DW15" s="273"/>
      <c r="DX15" s="273"/>
      <c r="DY15" s="273"/>
      <c r="DZ15" s="273"/>
      <c r="EA15" s="273"/>
      <c r="EB15" s="273"/>
      <c r="EC15" s="273"/>
      <c r="ED15" s="273"/>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3"/>
      <c r="GQ15" s="273"/>
      <c r="GR15" s="273"/>
      <c r="GS15" s="273"/>
      <c r="GT15" s="273"/>
      <c r="GU15" s="273"/>
    </row>
    <row r="16" ht="24" customHeight="1" spans="1:2">
      <c r="A16" s="287" t="s">
        <v>143</v>
      </c>
      <c r="B16" s="288"/>
    </row>
    <row r="17" ht="24" customHeight="1" spans="1:2">
      <c r="A17" s="289" t="s">
        <v>731</v>
      </c>
      <c r="B17" s="289"/>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sheetData>
  <mergeCells count="2">
    <mergeCell ref="A2:B2"/>
    <mergeCell ref="A17:B17"/>
  </mergeCells>
  <printOptions horizontalCentered="1"/>
  <pageMargins left="0.590277777777778" right="0.590277777777778" top="0.786805555555556" bottom="0.786805555555556"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topLeftCell="A25" workbookViewId="0">
      <selection activeCell="H49" sqref="H49"/>
    </sheetView>
  </sheetViews>
  <sheetFormatPr defaultColWidth="8.875" defaultRowHeight="14.25" outlineLevelCol="3"/>
  <cols>
    <col min="1" max="1" width="48.125" style="255" customWidth="1"/>
    <col min="2" max="4" width="11.25" style="255" customWidth="1"/>
    <col min="5" max="23" width="9" style="255"/>
    <col min="24" max="16384" width="8.875" style="255"/>
  </cols>
  <sheetData>
    <row r="1" s="126" customFormat="1" ht="24" customHeight="1" spans="1:2">
      <c r="A1" s="266" t="s">
        <v>732</v>
      </c>
      <c r="B1" s="133"/>
    </row>
    <row r="2" s="249" customFormat="1" ht="42" customHeight="1" spans="1:4">
      <c r="A2" s="267" t="s">
        <v>733</v>
      </c>
      <c r="B2" s="267"/>
      <c r="C2" s="267"/>
      <c r="D2" s="267"/>
    </row>
    <row r="3" s="265" customFormat="1" ht="27" customHeight="1" spans="1:4">
      <c r="A3" s="250"/>
      <c r="C3" s="258" t="s">
        <v>92</v>
      </c>
      <c r="D3" s="258"/>
    </row>
    <row r="4" s="254" customFormat="1" ht="30" customHeight="1" spans="1:4">
      <c r="A4" s="231" t="s">
        <v>93</v>
      </c>
      <c r="B4" s="232" t="s">
        <v>734</v>
      </c>
      <c r="C4" s="193" t="s">
        <v>735</v>
      </c>
      <c r="D4" s="193" t="s">
        <v>736</v>
      </c>
    </row>
    <row r="5" s="254" customFormat="1" ht="23.45" customHeight="1" spans="1:4">
      <c r="A5" s="233" t="s">
        <v>95</v>
      </c>
      <c r="B5" s="234">
        <v>20</v>
      </c>
      <c r="C5" s="180">
        <v>40</v>
      </c>
      <c r="D5" s="235">
        <v>2</v>
      </c>
    </row>
    <row r="6" s="254" customFormat="1" ht="23.45" customHeight="1" spans="1:4">
      <c r="A6" s="236" t="s">
        <v>96</v>
      </c>
      <c r="B6" s="183"/>
      <c r="C6" s="195"/>
      <c r="D6" s="237"/>
    </row>
    <row r="7" s="254" customFormat="1" ht="23.45" customHeight="1" spans="1:4">
      <c r="A7" s="236" t="s">
        <v>97</v>
      </c>
      <c r="B7" s="183"/>
      <c r="C7" s="180"/>
      <c r="D7" s="238"/>
    </row>
    <row r="8" s="253" customFormat="1" ht="23.45" customHeight="1" spans="1:4">
      <c r="A8" s="236" t="s">
        <v>98</v>
      </c>
      <c r="B8" s="234"/>
      <c r="C8" s="180"/>
      <c r="D8" s="238"/>
    </row>
    <row r="9" s="253" customFormat="1" ht="23.45" customHeight="1" spans="1:4">
      <c r="A9" s="236" t="s">
        <v>99</v>
      </c>
      <c r="B9" s="234"/>
      <c r="C9" s="180"/>
      <c r="D9" s="238"/>
    </row>
    <row r="10" s="253" customFormat="1" ht="23.45" customHeight="1" spans="1:4">
      <c r="A10" s="236" t="s">
        <v>100</v>
      </c>
      <c r="B10" s="234">
        <v>20</v>
      </c>
      <c r="C10" s="180">
        <v>40</v>
      </c>
      <c r="D10" s="235">
        <v>2</v>
      </c>
    </row>
    <row r="11" s="253" customFormat="1" ht="23.45" customHeight="1" spans="1:4">
      <c r="A11" s="233" t="s">
        <v>101</v>
      </c>
      <c r="B11" s="219"/>
      <c r="C11" s="195"/>
      <c r="D11" s="237"/>
    </row>
    <row r="12" s="253" customFormat="1" ht="23.45" customHeight="1" spans="1:4">
      <c r="A12" s="236" t="s">
        <v>102</v>
      </c>
      <c r="B12" s="234"/>
      <c r="C12" s="180"/>
      <c r="D12" s="238"/>
    </row>
    <row r="13" s="253" customFormat="1" ht="23.45" customHeight="1" spans="1:4">
      <c r="A13" s="236" t="s">
        <v>103</v>
      </c>
      <c r="B13" s="234"/>
      <c r="C13" s="180"/>
      <c r="D13" s="238"/>
    </row>
    <row r="14" s="253" customFormat="1" ht="23.45" customHeight="1" spans="1:4">
      <c r="A14" s="236" t="s">
        <v>104</v>
      </c>
      <c r="B14" s="234"/>
      <c r="C14" s="180"/>
      <c r="D14" s="238"/>
    </row>
    <row r="15" s="253" customFormat="1" ht="23.45" customHeight="1" spans="1:4">
      <c r="A15" s="239" t="s">
        <v>105</v>
      </c>
      <c r="B15" s="234"/>
      <c r="C15" s="180"/>
      <c r="D15" s="238"/>
    </row>
    <row r="16" s="253" customFormat="1" ht="23.45" customHeight="1" spans="1:4">
      <c r="A16" s="233" t="s">
        <v>106</v>
      </c>
      <c r="B16" s="183"/>
      <c r="C16" s="195"/>
      <c r="D16" s="237"/>
    </row>
    <row r="17" s="253" customFormat="1" ht="23.45" customHeight="1" spans="1:4">
      <c r="A17" s="236" t="s">
        <v>107</v>
      </c>
      <c r="B17" s="234"/>
      <c r="C17" s="180"/>
      <c r="D17" s="238"/>
    </row>
    <row r="18" s="253" customFormat="1" ht="23.45" customHeight="1" spans="1:4">
      <c r="A18" s="236" t="s">
        <v>108</v>
      </c>
      <c r="B18" s="234"/>
      <c r="C18" s="180"/>
      <c r="D18" s="238"/>
    </row>
    <row r="19" s="253" customFormat="1" ht="23.45" customHeight="1" spans="1:4">
      <c r="A19" s="236" t="s">
        <v>109</v>
      </c>
      <c r="B19" s="234"/>
      <c r="C19" s="180"/>
      <c r="D19" s="238"/>
    </row>
    <row r="20" s="253" customFormat="1" ht="23.45" customHeight="1" spans="1:4">
      <c r="A20" s="236" t="s">
        <v>99</v>
      </c>
      <c r="B20" s="234"/>
      <c r="C20" s="180"/>
      <c r="D20" s="238"/>
    </row>
    <row r="21" s="253" customFormat="1" ht="23.45" customHeight="1" spans="1:4">
      <c r="A21" s="236" t="s">
        <v>110</v>
      </c>
      <c r="B21" s="234"/>
      <c r="C21" s="180"/>
      <c r="D21" s="238"/>
    </row>
    <row r="22" s="253" customFormat="1" ht="23.45" customHeight="1" spans="1:4">
      <c r="A22" s="233" t="s">
        <v>111</v>
      </c>
      <c r="B22" s="183"/>
      <c r="C22" s="195"/>
      <c r="D22" s="237"/>
    </row>
    <row r="23" s="253" customFormat="1" ht="23.45" customHeight="1" spans="1:4">
      <c r="A23" s="240" t="s">
        <v>112</v>
      </c>
      <c r="B23" s="241"/>
      <c r="C23" s="180"/>
      <c r="D23" s="238"/>
    </row>
    <row r="24" s="253" customFormat="1" ht="23.45" customHeight="1" spans="1:4">
      <c r="A24" s="240" t="s">
        <v>113</v>
      </c>
      <c r="B24" s="241"/>
      <c r="C24" s="180"/>
      <c r="D24" s="238"/>
    </row>
    <row r="25" s="253" customFormat="1" ht="23.45" customHeight="1" spans="1:4">
      <c r="A25" s="240" t="s">
        <v>114</v>
      </c>
      <c r="B25" s="241"/>
      <c r="C25" s="180"/>
      <c r="D25" s="238"/>
    </row>
    <row r="26" s="253" customFormat="1" ht="23.45" customHeight="1" spans="1:4">
      <c r="A26" s="233" t="s">
        <v>115</v>
      </c>
      <c r="B26" s="234">
        <v>65</v>
      </c>
      <c r="C26" s="180">
        <v>50</v>
      </c>
      <c r="D26" s="235">
        <v>0.7692</v>
      </c>
    </row>
    <row r="27" s="253" customFormat="1" ht="23.45" customHeight="1" spans="1:4">
      <c r="A27" s="236" t="s">
        <v>116</v>
      </c>
      <c r="B27" s="234">
        <v>65</v>
      </c>
      <c r="C27" s="180">
        <v>50</v>
      </c>
      <c r="D27" s="235">
        <v>0.7692</v>
      </c>
    </row>
    <row r="28" ht="23.45" customHeight="1" spans="1:4">
      <c r="A28" s="197"/>
      <c r="B28" s="234"/>
      <c r="C28" s="180"/>
      <c r="D28" s="237"/>
    </row>
    <row r="29" ht="23.45" customHeight="1" spans="1:4">
      <c r="A29" s="242" t="s">
        <v>117</v>
      </c>
      <c r="B29" s="219">
        <v>85</v>
      </c>
      <c r="C29" s="219">
        <v>90</v>
      </c>
      <c r="D29" s="211">
        <v>1.0588</v>
      </c>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C3:D3"/>
  </mergeCells>
  <printOptions horizontalCentered="1"/>
  <pageMargins left="0.590277777777778" right="0.590277777777778" top="0.786805555555556" bottom="0.786805555555556" header="0.5" footer="0.5"/>
  <pageSetup paperSize="9"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topLeftCell="A4" workbookViewId="0">
      <selection activeCell="A8" sqref="A8"/>
    </sheetView>
  </sheetViews>
  <sheetFormatPr defaultColWidth="8.875" defaultRowHeight="14.25" outlineLevelCol="3"/>
  <cols>
    <col min="1" max="1" width="45.5" style="255" customWidth="1"/>
    <col min="2" max="3" width="12.875" style="255" customWidth="1"/>
    <col min="4" max="4" width="12.875" style="205" customWidth="1"/>
    <col min="5" max="20" width="9" style="255"/>
    <col min="21" max="16384" width="8.875" style="255"/>
  </cols>
  <sheetData>
    <row r="1" s="126" customFormat="1" ht="24" customHeight="1" spans="1:2">
      <c r="A1" s="132" t="s">
        <v>737</v>
      </c>
      <c r="B1" s="133"/>
    </row>
    <row r="2" s="249" customFormat="1" ht="42" customHeight="1" spans="1:4">
      <c r="A2" s="256" t="s">
        <v>738</v>
      </c>
      <c r="B2" s="257"/>
      <c r="C2" s="257"/>
      <c r="D2" s="257"/>
    </row>
    <row r="3" s="250" customFormat="1" ht="27" customHeight="1" spans="2:4">
      <c r="B3" s="258" t="s">
        <v>92</v>
      </c>
      <c r="C3" s="258"/>
      <c r="D3" s="258"/>
    </row>
    <row r="4" s="251" customFormat="1" ht="30" customHeight="1" spans="1:4">
      <c r="A4" s="172" t="s">
        <v>12</v>
      </c>
      <c r="B4" s="193" t="s">
        <v>734</v>
      </c>
      <c r="C4" s="193" t="s">
        <v>735</v>
      </c>
      <c r="D4" s="193" t="s">
        <v>736</v>
      </c>
    </row>
    <row r="5" s="251" customFormat="1" ht="24" customHeight="1" spans="1:4">
      <c r="A5" s="196" t="s">
        <v>120</v>
      </c>
      <c r="B5" s="183"/>
      <c r="C5" s="183"/>
      <c r="D5" s="181"/>
    </row>
    <row r="6" s="251" customFormat="1" ht="24" customHeight="1" spans="1:4">
      <c r="A6" s="212" t="s">
        <v>739</v>
      </c>
      <c r="B6" s="183"/>
      <c r="C6" s="183"/>
      <c r="D6" s="181"/>
    </row>
    <row r="7" s="252" customFormat="1" ht="24" customHeight="1" spans="1:4">
      <c r="A7" s="214" t="s">
        <v>122</v>
      </c>
      <c r="B7" s="179"/>
      <c r="C7" s="179"/>
      <c r="D7" s="259"/>
    </row>
    <row r="8" s="252" customFormat="1" ht="24" customHeight="1" spans="1:4">
      <c r="A8" s="214" t="s">
        <v>123</v>
      </c>
      <c r="B8" s="179"/>
      <c r="C8" s="179"/>
      <c r="D8" s="259"/>
    </row>
    <row r="9" s="252" customFormat="1" ht="24" customHeight="1" spans="1:4">
      <c r="A9" s="214" t="s">
        <v>740</v>
      </c>
      <c r="B9" s="179"/>
      <c r="C9" s="179"/>
      <c r="D9" s="259"/>
    </row>
    <row r="10" s="251" customFormat="1" ht="24" customHeight="1" spans="1:4">
      <c r="A10" s="214" t="s">
        <v>124</v>
      </c>
      <c r="B10" s="234"/>
      <c r="C10" s="180"/>
      <c r="D10" s="235"/>
    </row>
    <row r="11" s="252" customFormat="1" ht="24" customHeight="1" spans="1:4">
      <c r="A11" s="196" t="s">
        <v>125</v>
      </c>
      <c r="B11" s="183"/>
      <c r="C11" s="183"/>
      <c r="D11" s="181"/>
    </row>
    <row r="12" s="252" customFormat="1" ht="24" customHeight="1" spans="1:4">
      <c r="A12" s="214" t="s">
        <v>126</v>
      </c>
      <c r="B12" s="179"/>
      <c r="C12" s="179"/>
      <c r="D12" s="259"/>
    </row>
    <row r="13" s="253" customFormat="1" ht="24" customHeight="1" spans="1:4">
      <c r="A13" s="214" t="s">
        <v>127</v>
      </c>
      <c r="B13" s="179"/>
      <c r="C13" s="179"/>
      <c r="D13" s="259"/>
    </row>
    <row r="14" s="253" customFormat="1" ht="24" customHeight="1" spans="1:4">
      <c r="A14" s="214" t="s">
        <v>128</v>
      </c>
      <c r="B14" s="179"/>
      <c r="C14" s="179"/>
      <c r="D14" s="259"/>
    </row>
    <row r="15" s="254" customFormat="1" ht="24" customHeight="1" spans="1:4">
      <c r="A15" s="177" t="s">
        <v>740</v>
      </c>
      <c r="B15" s="179"/>
      <c r="C15" s="179"/>
      <c r="D15" s="259"/>
    </row>
    <row r="16" s="253" customFormat="1" ht="24" customHeight="1" spans="1:4">
      <c r="A16" s="177" t="s">
        <v>129</v>
      </c>
      <c r="B16" s="260"/>
      <c r="C16" s="179"/>
      <c r="D16" s="259"/>
    </row>
    <row r="17" s="254" customFormat="1" ht="24" customHeight="1" spans="1:4">
      <c r="A17" s="196" t="s">
        <v>130</v>
      </c>
      <c r="B17" s="183"/>
      <c r="C17" s="183"/>
      <c r="D17" s="181"/>
    </row>
    <row r="18" s="253" customFormat="1" ht="24" customHeight="1" spans="1:4">
      <c r="A18" s="214" t="s">
        <v>131</v>
      </c>
      <c r="B18" s="260"/>
      <c r="C18" s="179"/>
      <c r="D18" s="259"/>
    </row>
    <row r="19" s="254" customFormat="1" ht="24" customHeight="1" spans="1:4">
      <c r="A19" s="196" t="s">
        <v>132</v>
      </c>
      <c r="B19" s="183"/>
      <c r="C19" s="183"/>
      <c r="D19" s="211"/>
    </row>
    <row r="20" s="253" customFormat="1" ht="24" customHeight="1" spans="1:4">
      <c r="A20" s="177" t="s">
        <v>133</v>
      </c>
      <c r="B20" s="183">
        <v>85</v>
      </c>
      <c r="C20" s="183">
        <v>90</v>
      </c>
      <c r="D20" s="211">
        <v>1.0588</v>
      </c>
    </row>
    <row r="21" s="253" customFormat="1" ht="24" customHeight="1" spans="1:4">
      <c r="A21" s="176"/>
      <c r="B21" s="179"/>
      <c r="C21" s="180"/>
      <c r="D21" s="237"/>
    </row>
    <row r="22" s="253" customFormat="1" ht="24" customHeight="1" spans="1:4">
      <c r="A22" s="182" t="s">
        <v>135</v>
      </c>
      <c r="B22" s="183">
        <v>85</v>
      </c>
      <c r="C22" s="183">
        <v>90</v>
      </c>
      <c r="D22" s="211">
        <v>1.0588</v>
      </c>
    </row>
    <row r="23" ht="24" customHeight="1" spans="2:3">
      <c r="B23" s="261"/>
      <c r="C23" s="261"/>
    </row>
    <row r="24" ht="24" customHeight="1" spans="2:3">
      <c r="B24" s="261"/>
      <c r="C24" s="261"/>
    </row>
    <row r="25" ht="24" customHeight="1" spans="2:3">
      <c r="B25" s="262"/>
      <c r="C25" s="262"/>
    </row>
    <row r="26" ht="24" customHeight="1" spans="2:3">
      <c r="B26" s="262"/>
      <c r="C26" s="262"/>
    </row>
    <row r="27" ht="24" customHeight="1" spans="2:3">
      <c r="B27" s="262"/>
      <c r="C27" s="262"/>
    </row>
    <row r="28" ht="24" customHeight="1" spans="1:3">
      <c r="A28" s="263"/>
      <c r="B28" s="262"/>
      <c r="C28" s="262"/>
    </row>
    <row r="29" ht="24" customHeight="1" spans="2:3">
      <c r="B29" s="262"/>
      <c r="C29" s="262"/>
    </row>
    <row r="30" ht="24" customHeight="1" spans="2:3">
      <c r="B30" s="262"/>
      <c r="C30" s="262"/>
    </row>
    <row r="31" ht="24" customHeight="1" spans="2:3">
      <c r="B31" s="262"/>
      <c r="C31" s="262"/>
    </row>
    <row r="32" ht="24" customHeight="1" spans="2:3">
      <c r="B32" s="262"/>
      <c r="C32" s="262"/>
    </row>
    <row r="33" ht="24" customHeight="1" spans="2:3">
      <c r="B33" s="262"/>
      <c r="C33" s="262"/>
    </row>
    <row r="34" ht="24" customHeight="1" spans="1:3">
      <c r="A34" s="264"/>
      <c r="B34" s="261"/>
      <c r="C34" s="261"/>
    </row>
    <row r="35" ht="24" customHeight="1" spans="2:3">
      <c r="B35" s="261"/>
      <c r="C35" s="261"/>
    </row>
    <row r="36" ht="24" customHeight="1" spans="2:3">
      <c r="B36" s="262"/>
      <c r="C36" s="262"/>
    </row>
    <row r="37" ht="24" customHeight="1" spans="2:3">
      <c r="B37" s="262"/>
      <c r="C37" s="262"/>
    </row>
    <row r="38" ht="24" customHeight="1" spans="2:3">
      <c r="B38" s="261"/>
      <c r="C38" s="261"/>
    </row>
    <row r="39" ht="24" customHeight="1" spans="2:3">
      <c r="B39" s="262"/>
      <c r="C39" s="262"/>
    </row>
    <row r="40" ht="24" customHeight="1" spans="1:3">
      <c r="A40" s="264"/>
      <c r="B40" s="261"/>
      <c r="C40" s="261"/>
    </row>
    <row r="41" ht="24" customHeight="1" spans="2:3">
      <c r="B41" s="261"/>
      <c r="C41" s="261"/>
    </row>
    <row r="42" ht="24" customHeight="1" spans="2:3">
      <c r="B42" s="262"/>
      <c r="C42" s="262"/>
    </row>
    <row r="43" ht="24" customHeight="1" spans="2:3">
      <c r="B43" s="262"/>
      <c r="C43" s="262"/>
    </row>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B3:D3"/>
  </mergeCells>
  <printOptions horizontalCentered="1"/>
  <pageMargins left="0.590277777777778" right="0.590277777777778" top="0.786805555555556" bottom="0.786805555555556" header="0.5" footer="0.5"/>
  <pageSetup paperSize="9"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110" zoomScaleNormal="100" workbookViewId="0">
      <selection activeCell="A4" sqref="A4"/>
    </sheetView>
  </sheetViews>
  <sheetFormatPr defaultColWidth="8.875" defaultRowHeight="14.25" outlineLevelCol="3"/>
  <cols>
    <col min="1" max="1" width="28.625" style="189" customWidth="1"/>
    <col min="2" max="2" width="12.625" style="189" customWidth="1"/>
    <col min="3" max="3" width="28.625" style="189" customWidth="1"/>
    <col min="4" max="4" width="12.625" style="189" customWidth="1"/>
    <col min="5" max="24" width="9" style="189"/>
    <col min="25" max="16384" width="8.875" style="189"/>
  </cols>
  <sheetData>
    <row r="1" s="126" customFormat="1" ht="24" customHeight="1" spans="1:2">
      <c r="A1" s="132" t="s">
        <v>741</v>
      </c>
      <c r="B1" s="133"/>
    </row>
    <row r="2" s="186" customFormat="1" ht="42" customHeight="1" spans="1:4">
      <c r="A2" s="190" t="s">
        <v>742</v>
      </c>
      <c r="B2" s="245"/>
      <c r="C2" s="245"/>
      <c r="D2" s="245"/>
    </row>
    <row r="3" s="187" customFormat="1" ht="27" customHeight="1" spans="2:4">
      <c r="B3" s="191"/>
      <c r="C3" s="191"/>
      <c r="D3" s="191" t="s">
        <v>11</v>
      </c>
    </row>
    <row r="4" s="188" customFormat="1" ht="30" customHeight="1" spans="1:4">
      <c r="A4" s="192" t="s">
        <v>177</v>
      </c>
      <c r="B4" s="193" t="s">
        <v>138</v>
      </c>
      <c r="C4" s="192" t="s">
        <v>178</v>
      </c>
      <c r="D4" s="193" t="s">
        <v>138</v>
      </c>
    </row>
    <row r="5" s="188" customFormat="1" ht="24" customHeight="1" spans="1:4">
      <c r="A5" s="194" t="s">
        <v>743</v>
      </c>
      <c r="B5" s="195">
        <v>90</v>
      </c>
      <c r="C5" s="196" t="s">
        <v>744</v>
      </c>
      <c r="D5" s="246">
        <v>296</v>
      </c>
    </row>
    <row r="6" s="188" customFormat="1" ht="24" customHeight="1" spans="1:4">
      <c r="A6" s="194" t="s">
        <v>181</v>
      </c>
      <c r="B6" s="195">
        <v>296</v>
      </c>
      <c r="C6" s="194" t="s">
        <v>182</v>
      </c>
      <c r="D6" s="246">
        <v>90</v>
      </c>
    </row>
    <row r="7" ht="24" customHeight="1" spans="1:4">
      <c r="A7" s="197" t="s">
        <v>745</v>
      </c>
      <c r="B7" s="180">
        <v>196</v>
      </c>
      <c r="C7" s="197" t="s">
        <v>746</v>
      </c>
      <c r="D7" s="247"/>
    </row>
    <row r="8" ht="24" customHeight="1" spans="1:4">
      <c r="A8" s="197" t="s">
        <v>747</v>
      </c>
      <c r="B8" s="180">
        <v>100</v>
      </c>
      <c r="C8" s="198" t="s">
        <v>748</v>
      </c>
      <c r="D8" s="247">
        <v>90</v>
      </c>
    </row>
    <row r="9" ht="24" customHeight="1" spans="1:4">
      <c r="A9" s="199"/>
      <c r="B9" s="200"/>
      <c r="C9" s="201"/>
      <c r="D9" s="248"/>
    </row>
    <row r="10" ht="24" customHeight="1" spans="1:4">
      <c r="A10" s="202" t="s">
        <v>225</v>
      </c>
      <c r="B10" s="202">
        <v>386</v>
      </c>
      <c r="C10" s="202" t="s">
        <v>226</v>
      </c>
      <c r="D10" s="202">
        <v>386</v>
      </c>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95"/>
  <sheetViews>
    <sheetView showZeros="0" view="pageBreakPreview" zoomScaleNormal="100" topLeftCell="A16" workbookViewId="0">
      <selection activeCell="A4" sqref="A4"/>
    </sheetView>
  </sheetViews>
  <sheetFormatPr defaultColWidth="8.875" defaultRowHeight="14.25"/>
  <cols>
    <col min="1" max="1" width="44.875" style="225" customWidth="1"/>
    <col min="2" max="3" width="12.5" style="226" customWidth="1"/>
    <col min="4" max="4" width="12.5" style="227" customWidth="1"/>
    <col min="5" max="19" width="9" style="226"/>
    <col min="20" max="211" width="8.875" style="226"/>
    <col min="212" max="234" width="9" style="226"/>
    <col min="235" max="243" width="9" style="205"/>
    <col min="244" max="16384" width="8.875" style="205"/>
  </cols>
  <sheetData>
    <row r="1" s="126" customFormat="1" ht="24" customHeight="1" spans="1:2">
      <c r="A1" s="132" t="s">
        <v>749</v>
      </c>
      <c r="B1" s="133"/>
    </row>
    <row r="2" s="222" customFormat="1" ht="42" customHeight="1" spans="1:235">
      <c r="A2" s="228" t="s">
        <v>750</v>
      </c>
      <c r="B2" s="228"/>
      <c r="C2" s="228"/>
      <c r="D2" s="229"/>
      <c r="IA2" s="203"/>
    </row>
    <row r="3" s="209" customFormat="1" ht="27" customHeight="1" spans="1:235">
      <c r="A3" s="230"/>
      <c r="B3" s="171"/>
      <c r="C3" s="171"/>
      <c r="D3" s="171" t="s">
        <v>92</v>
      </c>
      <c r="IA3" s="171"/>
    </row>
    <row r="4" s="223" customFormat="1" ht="30" customHeight="1" spans="1:235">
      <c r="A4" s="231" t="s">
        <v>93</v>
      </c>
      <c r="B4" s="232" t="s">
        <v>734</v>
      </c>
      <c r="C4" s="193" t="s">
        <v>735</v>
      </c>
      <c r="D4" s="193" t="s">
        <v>736</v>
      </c>
      <c r="IA4" s="243"/>
    </row>
    <row r="5" s="224" customFormat="1" ht="23.1" customHeight="1" spans="1:235">
      <c r="A5" s="233" t="s">
        <v>95</v>
      </c>
      <c r="B5" s="234">
        <v>20</v>
      </c>
      <c r="C5" s="180">
        <v>40</v>
      </c>
      <c r="D5" s="235">
        <v>2</v>
      </c>
      <c r="IA5" s="244"/>
    </row>
    <row r="6" s="224" customFormat="1" ht="23.1" customHeight="1" spans="1:235">
      <c r="A6" s="236" t="s">
        <v>96</v>
      </c>
      <c r="B6" s="183"/>
      <c r="C6" s="195"/>
      <c r="D6" s="237"/>
      <c r="IA6" s="244"/>
    </row>
    <row r="7" s="224" customFormat="1" ht="23.1" customHeight="1" spans="1:235">
      <c r="A7" s="236" t="s">
        <v>97</v>
      </c>
      <c r="B7" s="183"/>
      <c r="C7" s="180"/>
      <c r="D7" s="238"/>
      <c r="IA7" s="244"/>
    </row>
    <row r="8" s="224" customFormat="1" ht="23.1" customHeight="1" spans="1:235">
      <c r="A8" s="236" t="s">
        <v>98</v>
      </c>
      <c r="B8" s="234"/>
      <c r="C8" s="180"/>
      <c r="D8" s="238"/>
      <c r="IA8" s="244"/>
    </row>
    <row r="9" s="224" customFormat="1" ht="23.1" customHeight="1" spans="1:235">
      <c r="A9" s="236" t="s">
        <v>99</v>
      </c>
      <c r="B9" s="234"/>
      <c r="C9" s="180"/>
      <c r="D9" s="238"/>
      <c r="IA9" s="244"/>
    </row>
    <row r="10" s="224" customFormat="1" ht="23.1" customHeight="1" spans="1:235">
      <c r="A10" s="236" t="s">
        <v>100</v>
      </c>
      <c r="B10" s="234">
        <v>20</v>
      </c>
      <c r="C10" s="180">
        <v>40</v>
      </c>
      <c r="D10" s="235">
        <v>2</v>
      </c>
      <c r="IA10" s="244"/>
    </row>
    <row r="11" s="224" customFormat="1" ht="23.1" customHeight="1" spans="1:235">
      <c r="A11" s="233" t="s">
        <v>101</v>
      </c>
      <c r="B11" s="219"/>
      <c r="C11" s="195"/>
      <c r="D11" s="237"/>
      <c r="IA11" s="244"/>
    </row>
    <row r="12" s="224" customFormat="1" ht="23.1" customHeight="1" spans="1:235">
      <c r="A12" s="236" t="s">
        <v>102</v>
      </c>
      <c r="B12" s="234"/>
      <c r="C12" s="180"/>
      <c r="D12" s="238"/>
      <c r="IA12" s="244"/>
    </row>
    <row r="13" s="224" customFormat="1" ht="23.1" customHeight="1" spans="1:235">
      <c r="A13" s="236" t="s">
        <v>103</v>
      </c>
      <c r="B13" s="234"/>
      <c r="C13" s="180"/>
      <c r="D13" s="238"/>
      <c r="IA13" s="244"/>
    </row>
    <row r="14" s="224" customFormat="1" ht="23.1" customHeight="1" spans="1:235">
      <c r="A14" s="236" t="s">
        <v>104</v>
      </c>
      <c r="B14" s="234"/>
      <c r="C14" s="180"/>
      <c r="D14" s="238"/>
      <c r="IA14" s="244"/>
    </row>
    <row r="15" s="224" customFormat="1" ht="23.1" customHeight="1" spans="1:235">
      <c r="A15" s="239" t="s">
        <v>105</v>
      </c>
      <c r="B15" s="234"/>
      <c r="C15" s="180"/>
      <c r="D15" s="238"/>
      <c r="IA15" s="244"/>
    </row>
    <row r="16" s="224" customFormat="1" ht="23.1" customHeight="1" spans="1:235">
      <c r="A16" s="233" t="s">
        <v>106</v>
      </c>
      <c r="B16" s="183"/>
      <c r="C16" s="195"/>
      <c r="D16" s="237"/>
      <c r="IA16" s="244"/>
    </row>
    <row r="17" s="224" customFormat="1" ht="23.1" customHeight="1" spans="1:235">
      <c r="A17" s="236" t="s">
        <v>107</v>
      </c>
      <c r="B17" s="234"/>
      <c r="C17" s="180"/>
      <c r="D17" s="238"/>
      <c r="IA17" s="244"/>
    </row>
    <row r="18" s="224" customFormat="1" ht="23.1" customHeight="1" spans="1:235">
      <c r="A18" s="236" t="s">
        <v>108</v>
      </c>
      <c r="B18" s="234"/>
      <c r="C18" s="180"/>
      <c r="D18" s="238"/>
      <c r="IA18" s="244"/>
    </row>
    <row r="19" s="224" customFormat="1" ht="23.1" customHeight="1" spans="1:235">
      <c r="A19" s="236" t="s">
        <v>109</v>
      </c>
      <c r="B19" s="234"/>
      <c r="C19" s="180"/>
      <c r="D19" s="238"/>
      <c r="IA19" s="244"/>
    </row>
    <row r="20" s="224" customFormat="1" ht="23.1" customHeight="1" spans="1:235">
      <c r="A20" s="236" t="s">
        <v>99</v>
      </c>
      <c r="B20" s="234"/>
      <c r="C20" s="180"/>
      <c r="D20" s="238"/>
      <c r="IA20" s="244"/>
    </row>
    <row r="21" s="224" customFormat="1" ht="23.1" customHeight="1" spans="1:235">
      <c r="A21" s="236" t="s">
        <v>110</v>
      </c>
      <c r="B21" s="234"/>
      <c r="C21" s="180"/>
      <c r="D21" s="238"/>
      <c r="IA21" s="244"/>
    </row>
    <row r="22" s="224" customFormat="1" ht="23.1" customHeight="1" spans="1:235">
      <c r="A22" s="233" t="s">
        <v>111</v>
      </c>
      <c r="B22" s="183"/>
      <c r="C22" s="195"/>
      <c r="D22" s="237"/>
      <c r="IA22" s="244"/>
    </row>
    <row r="23" s="224" customFormat="1" ht="23.1" customHeight="1" spans="1:235">
      <c r="A23" s="240" t="s">
        <v>112</v>
      </c>
      <c r="B23" s="241"/>
      <c r="C23" s="180"/>
      <c r="D23" s="238"/>
      <c r="IA23" s="244"/>
    </row>
    <row r="24" s="224" customFormat="1" ht="23.1" customHeight="1" spans="1:235">
      <c r="A24" s="240" t="s">
        <v>113</v>
      </c>
      <c r="B24" s="241"/>
      <c r="C24" s="180"/>
      <c r="D24" s="238"/>
      <c r="IA24" s="244"/>
    </row>
    <row r="25" s="224" customFormat="1" ht="23.1" customHeight="1" spans="1:235">
      <c r="A25" s="240" t="s">
        <v>114</v>
      </c>
      <c r="B25" s="241"/>
      <c r="C25" s="180"/>
      <c r="D25" s="238"/>
      <c r="IA25" s="244"/>
    </row>
    <row r="26" s="224" customFormat="1" ht="23.1" customHeight="1" spans="1:235">
      <c r="A26" s="233" t="s">
        <v>115</v>
      </c>
      <c r="B26" s="234">
        <v>65</v>
      </c>
      <c r="C26" s="180">
        <v>50</v>
      </c>
      <c r="D26" s="235">
        <v>0.7692</v>
      </c>
      <c r="IA26" s="244"/>
    </row>
    <row r="27" s="224" customFormat="1" ht="23.1" customHeight="1" spans="1:235">
      <c r="A27" s="236" t="s">
        <v>116</v>
      </c>
      <c r="B27" s="234">
        <v>65</v>
      </c>
      <c r="C27" s="180">
        <v>50</v>
      </c>
      <c r="D27" s="235">
        <v>0.7692</v>
      </c>
      <c r="IA27" s="244"/>
    </row>
    <row r="28" s="224" customFormat="1" ht="23.1" customHeight="1" spans="1:235">
      <c r="A28" s="197"/>
      <c r="B28" s="234"/>
      <c r="C28" s="180"/>
      <c r="D28" s="237"/>
      <c r="IA28" s="244"/>
    </row>
    <row r="29" s="224" customFormat="1" ht="23.1" customHeight="1" spans="1:235">
      <c r="A29" s="242" t="s">
        <v>117</v>
      </c>
      <c r="B29" s="219">
        <v>85</v>
      </c>
      <c r="C29" s="219">
        <v>90</v>
      </c>
      <c r="D29" s="211">
        <v>1.0588</v>
      </c>
      <c r="IA29" s="244"/>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showZeros="0" view="pageBreakPreview" zoomScaleNormal="100" workbookViewId="0">
      <selection activeCell="A6" sqref="A6"/>
    </sheetView>
  </sheetViews>
  <sheetFormatPr defaultColWidth="8.875" defaultRowHeight="14.25" outlineLevelCol="6"/>
  <cols>
    <col min="1" max="1" width="43.625" style="205" customWidth="1"/>
    <col min="2" max="4" width="13.5" style="205" customWidth="1"/>
    <col min="5" max="21" width="9" style="205"/>
    <col min="22" max="16384" width="8.875" style="205"/>
  </cols>
  <sheetData>
    <row r="1" s="126" customFormat="1" ht="24" customHeight="1" spans="1:2">
      <c r="A1" s="132" t="s">
        <v>751</v>
      </c>
      <c r="B1" s="133"/>
    </row>
    <row r="2" s="203" customFormat="1" ht="42" customHeight="1" spans="1:7">
      <c r="A2" s="206" t="s">
        <v>752</v>
      </c>
      <c r="B2" s="207"/>
      <c r="C2" s="207"/>
      <c r="D2" s="207"/>
      <c r="G2" s="208"/>
    </row>
    <row r="3" s="171" customFormat="1" ht="27" customHeight="1" spans="1:4">
      <c r="A3" s="209"/>
      <c r="D3" s="171" t="s">
        <v>92</v>
      </c>
    </row>
    <row r="4" s="204" customFormat="1" ht="30" customHeight="1" spans="1:4">
      <c r="A4" s="172" t="s">
        <v>12</v>
      </c>
      <c r="B4" s="193" t="s">
        <v>734</v>
      </c>
      <c r="C4" s="193" t="s">
        <v>735</v>
      </c>
      <c r="D4" s="193" t="s">
        <v>736</v>
      </c>
    </row>
    <row r="5" s="204" customFormat="1" ht="24" customHeight="1" spans="1:4">
      <c r="A5" s="196" t="s">
        <v>120</v>
      </c>
      <c r="B5" s="210"/>
      <c r="C5" s="210"/>
      <c r="D5" s="211"/>
    </row>
    <row r="6" s="204" customFormat="1" ht="24" customHeight="1" spans="1:4">
      <c r="A6" s="212" t="s">
        <v>121</v>
      </c>
      <c r="B6" s="210"/>
      <c r="C6" s="210"/>
      <c r="D6" s="213"/>
    </row>
    <row r="7" ht="24" customHeight="1" spans="1:4">
      <c r="A7" s="214" t="s">
        <v>122</v>
      </c>
      <c r="B7" s="215"/>
      <c r="C7" s="215"/>
      <c r="D7" s="216"/>
    </row>
    <row r="8" ht="24" customHeight="1" spans="1:4">
      <c r="A8" s="214" t="s">
        <v>123</v>
      </c>
      <c r="B8" s="215"/>
      <c r="C8" s="215"/>
      <c r="D8" s="216"/>
    </row>
    <row r="9" ht="24" customHeight="1" spans="1:4">
      <c r="A9" s="214" t="s">
        <v>740</v>
      </c>
      <c r="B9" s="215"/>
      <c r="C9" s="215"/>
      <c r="D9" s="216"/>
    </row>
    <row r="10" ht="24" customHeight="1" spans="1:4">
      <c r="A10" s="214" t="s">
        <v>124</v>
      </c>
      <c r="B10" s="210"/>
      <c r="C10" s="210"/>
      <c r="D10" s="211"/>
    </row>
    <row r="11" ht="24" customHeight="1" spans="1:4">
      <c r="A11" s="196" t="s">
        <v>125</v>
      </c>
      <c r="B11" s="210"/>
      <c r="C11" s="210"/>
      <c r="D11" s="213"/>
    </row>
    <row r="12" ht="24" customHeight="1" spans="1:4">
      <c r="A12" s="214" t="s">
        <v>126</v>
      </c>
      <c r="B12" s="215"/>
      <c r="C12" s="215"/>
      <c r="D12" s="216"/>
    </row>
    <row r="13" ht="24" customHeight="1" spans="1:4">
      <c r="A13" s="214" t="s">
        <v>127</v>
      </c>
      <c r="B13" s="215"/>
      <c r="C13" s="215"/>
      <c r="D13" s="216"/>
    </row>
    <row r="14" ht="24" customHeight="1" spans="1:4">
      <c r="A14" s="214" t="s">
        <v>128</v>
      </c>
      <c r="B14" s="215"/>
      <c r="C14" s="215"/>
      <c r="D14" s="216"/>
    </row>
    <row r="15" ht="24" customHeight="1" spans="1:4">
      <c r="A15" s="177" t="s">
        <v>740</v>
      </c>
      <c r="B15" s="215"/>
      <c r="C15" s="215"/>
      <c r="D15" s="216"/>
    </row>
    <row r="16" ht="24" customHeight="1" spans="1:4">
      <c r="A16" s="177" t="s">
        <v>129</v>
      </c>
      <c r="B16" s="217"/>
      <c r="C16" s="215"/>
      <c r="D16" s="216"/>
    </row>
    <row r="17" ht="24" customHeight="1" spans="1:4">
      <c r="A17" s="196" t="s">
        <v>130</v>
      </c>
      <c r="B17" s="210"/>
      <c r="C17" s="210"/>
      <c r="D17" s="213"/>
    </row>
    <row r="18" ht="24" customHeight="1" spans="1:4">
      <c r="A18" s="214" t="s">
        <v>131</v>
      </c>
      <c r="B18" s="217"/>
      <c r="C18" s="215"/>
      <c r="D18" s="216"/>
    </row>
    <row r="19" ht="24" customHeight="1" spans="1:4">
      <c r="A19" s="196" t="s">
        <v>132</v>
      </c>
      <c r="B19" s="210"/>
      <c r="C19" s="210"/>
      <c r="D19" s="218"/>
    </row>
    <row r="20" ht="24" customHeight="1" spans="1:4">
      <c r="A20" s="177" t="s">
        <v>133</v>
      </c>
      <c r="B20" s="219">
        <v>85</v>
      </c>
      <c r="C20" s="219">
        <v>90</v>
      </c>
      <c r="D20" s="211">
        <v>1.0588</v>
      </c>
    </row>
    <row r="21" ht="24" customHeight="1" spans="1:4">
      <c r="A21" s="176"/>
      <c r="B21" s="215"/>
      <c r="C21" s="220"/>
      <c r="D21" s="221"/>
    </row>
    <row r="22" ht="24" customHeight="1" spans="1:4">
      <c r="A22" s="182" t="s">
        <v>135</v>
      </c>
      <c r="B22" s="219">
        <v>85</v>
      </c>
      <c r="C22" s="219">
        <v>90</v>
      </c>
      <c r="D22" s="211">
        <v>1.0588</v>
      </c>
    </row>
    <row r="23" ht="24" customHeight="1" spans="1:1">
      <c r="A23" s="204"/>
    </row>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selection activeCell="A2" sqref="A2:D2"/>
    </sheetView>
  </sheetViews>
  <sheetFormatPr defaultColWidth="8.875" defaultRowHeight="14.25" outlineLevelCol="3"/>
  <cols>
    <col min="1" max="1" width="32.625" style="189" customWidth="1"/>
    <col min="2" max="2" width="12.625" style="189" customWidth="1"/>
    <col min="3" max="3" width="32.625" style="189" customWidth="1"/>
    <col min="4" max="4" width="12.625" style="189" customWidth="1"/>
    <col min="5" max="19" width="9" style="189"/>
    <col min="20" max="16384" width="8.875" style="189"/>
  </cols>
  <sheetData>
    <row r="1" s="126" customFormat="1" ht="24" customHeight="1" spans="1:2">
      <c r="A1" s="132" t="s">
        <v>753</v>
      </c>
      <c r="B1" s="133"/>
    </row>
    <row r="2" s="186" customFormat="1" ht="42" customHeight="1" spans="1:4">
      <c r="A2" s="190" t="s">
        <v>754</v>
      </c>
      <c r="B2" s="190"/>
      <c r="C2" s="190"/>
      <c r="D2" s="190"/>
    </row>
    <row r="3" s="187" customFormat="1" ht="27" customHeight="1" spans="2:4">
      <c r="B3" s="191"/>
      <c r="C3" s="191"/>
      <c r="D3" s="191" t="s">
        <v>11</v>
      </c>
    </row>
    <row r="4" s="188" customFormat="1" ht="30" customHeight="1" spans="1:4">
      <c r="A4" s="192" t="s">
        <v>177</v>
      </c>
      <c r="B4" s="193" t="s">
        <v>138</v>
      </c>
      <c r="C4" s="192" t="s">
        <v>178</v>
      </c>
      <c r="D4" s="193" t="s">
        <v>138</v>
      </c>
    </row>
    <row r="5" s="188" customFormat="1" ht="24" customHeight="1" spans="1:4">
      <c r="A5" s="194" t="s">
        <v>743</v>
      </c>
      <c r="B5" s="195">
        <v>90</v>
      </c>
      <c r="C5" s="196" t="s">
        <v>744</v>
      </c>
      <c r="D5" s="195">
        <v>296</v>
      </c>
    </row>
    <row r="6" s="188" customFormat="1" ht="24" customHeight="1" spans="1:4">
      <c r="A6" s="194" t="s">
        <v>181</v>
      </c>
      <c r="B6" s="195">
        <v>296</v>
      </c>
      <c r="C6" s="194" t="s">
        <v>182</v>
      </c>
      <c r="D6" s="195">
        <v>90</v>
      </c>
    </row>
    <row r="7" ht="24" customHeight="1" spans="1:4">
      <c r="A7" s="197" t="s">
        <v>745</v>
      </c>
      <c r="B7" s="180">
        <v>196</v>
      </c>
      <c r="C7" s="198" t="s">
        <v>755</v>
      </c>
      <c r="D7" s="180"/>
    </row>
    <row r="8" ht="24" customHeight="1" spans="1:4">
      <c r="A8" s="197" t="s">
        <v>756</v>
      </c>
      <c r="B8" s="180"/>
      <c r="C8" s="197" t="s">
        <v>746</v>
      </c>
      <c r="D8" s="180"/>
    </row>
    <row r="9" ht="24" customHeight="1" spans="1:4">
      <c r="A9" s="197" t="s">
        <v>747</v>
      </c>
      <c r="B9" s="180">
        <v>100</v>
      </c>
      <c r="C9" s="198" t="s">
        <v>748</v>
      </c>
      <c r="D9" s="180">
        <v>90</v>
      </c>
    </row>
    <row r="10" ht="24" customHeight="1" spans="1:4">
      <c r="A10" s="199"/>
      <c r="B10" s="200"/>
      <c r="C10" s="201"/>
      <c r="D10" s="200"/>
    </row>
    <row r="11" ht="24" customHeight="1" spans="1:4">
      <c r="A11" s="202" t="s">
        <v>225</v>
      </c>
      <c r="B11" s="202">
        <v>386</v>
      </c>
      <c r="C11" s="202" t="s">
        <v>226</v>
      </c>
      <c r="D11" s="202">
        <v>386</v>
      </c>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scale="93"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8"/>
  <sheetViews>
    <sheetView view="pageBreakPreview" zoomScaleNormal="100" workbookViewId="0">
      <selection activeCell="A3" sqref="A3"/>
    </sheetView>
  </sheetViews>
  <sheetFormatPr defaultColWidth="60.625" defaultRowHeight="13.5" outlineLevelCol="3"/>
  <cols>
    <col min="1" max="1" width="45" style="168" customWidth="1"/>
    <col min="2" max="4" width="11.25" style="168" customWidth="1"/>
    <col min="5" max="32" width="9" style="168" customWidth="1"/>
    <col min="33" max="16384" width="60.625" style="168"/>
  </cols>
  <sheetData>
    <row r="1" s="126" customFormat="1" ht="24" customHeight="1" spans="1:2">
      <c r="A1" s="132" t="s">
        <v>757</v>
      </c>
      <c r="B1" s="133"/>
    </row>
    <row r="2" s="166" customFormat="1" ht="60" customHeight="1" spans="1:4">
      <c r="A2" s="169" t="s">
        <v>758</v>
      </c>
      <c r="B2" s="170"/>
      <c r="C2" s="170"/>
      <c r="D2" s="170"/>
    </row>
    <row r="3" s="167" customFormat="1" ht="27" customHeight="1" spans="4:4">
      <c r="D3" s="171" t="s">
        <v>92</v>
      </c>
    </row>
    <row r="4" ht="36.75" customHeight="1" spans="1:4">
      <c r="A4" s="172" t="s">
        <v>759</v>
      </c>
      <c r="B4" s="173" t="s">
        <v>94</v>
      </c>
      <c r="C4" s="173" t="s">
        <v>138</v>
      </c>
      <c r="D4" s="173" t="s">
        <v>760</v>
      </c>
    </row>
    <row r="5" ht="24" customHeight="1" spans="1:4">
      <c r="A5" s="174" t="s">
        <v>120</v>
      </c>
      <c r="B5" s="175">
        <v>0</v>
      </c>
      <c r="C5" s="175">
        <v>0</v>
      </c>
      <c r="D5" s="175">
        <v>0</v>
      </c>
    </row>
    <row r="6" ht="24" customHeight="1" spans="1:4">
      <c r="A6" s="176" t="s">
        <v>121</v>
      </c>
      <c r="B6" s="175"/>
      <c r="C6" s="175"/>
      <c r="D6" s="175"/>
    </row>
    <row r="7" ht="24" customHeight="1" spans="1:4">
      <c r="A7" s="177" t="s">
        <v>122</v>
      </c>
      <c r="B7" s="175"/>
      <c r="C7" s="175"/>
      <c r="D7" s="175"/>
    </row>
    <row r="8" ht="24" customHeight="1" spans="1:4">
      <c r="A8" s="177" t="s">
        <v>123</v>
      </c>
      <c r="B8" s="175"/>
      <c r="C8" s="175"/>
      <c r="D8" s="175"/>
    </row>
    <row r="9" ht="24" customHeight="1" spans="1:4">
      <c r="A9" s="177" t="s">
        <v>740</v>
      </c>
      <c r="B9" s="175"/>
      <c r="C9" s="175"/>
      <c r="D9" s="175"/>
    </row>
    <row r="10" ht="24" customHeight="1" spans="1:4">
      <c r="A10" s="177" t="s">
        <v>124</v>
      </c>
      <c r="B10" s="175"/>
      <c r="C10" s="175"/>
      <c r="D10" s="175"/>
    </row>
    <row r="11" ht="24" customHeight="1" spans="1:4">
      <c r="A11" s="178" t="s">
        <v>740</v>
      </c>
      <c r="B11" s="175"/>
      <c r="C11" s="175"/>
      <c r="D11" s="175"/>
    </row>
    <row r="12" ht="24" customHeight="1" spans="1:4">
      <c r="A12" s="178" t="s">
        <v>740</v>
      </c>
      <c r="B12" s="175"/>
      <c r="C12" s="175"/>
      <c r="D12" s="175"/>
    </row>
    <row r="13" ht="24" customHeight="1" spans="1:4">
      <c r="A13" s="176"/>
      <c r="B13" s="179"/>
      <c r="C13" s="180"/>
      <c r="D13" s="181"/>
    </row>
    <row r="14" ht="24" customHeight="1" spans="1:4">
      <c r="A14" s="182" t="s">
        <v>143</v>
      </c>
      <c r="B14" s="183">
        <v>0</v>
      </c>
      <c r="C14" s="183">
        <v>0</v>
      </c>
      <c r="D14" s="184">
        <v>0</v>
      </c>
    </row>
    <row r="15" ht="24" customHeight="1" spans="1:4">
      <c r="A15" s="185" t="s">
        <v>731</v>
      </c>
      <c r="B15" s="185"/>
      <c r="C15" s="185"/>
      <c r="D15" s="185"/>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2">
    <mergeCell ref="A2:D2"/>
    <mergeCell ref="A15:D15"/>
  </mergeCells>
  <printOptions horizontalCentered="1"/>
  <pageMargins left="0.590277777777778" right="0.590277777777778" top="0.786805555555556" bottom="0.786805555555556"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topLeftCell="A34" workbookViewId="0">
      <selection activeCell="A47" sqref="A47:B47"/>
    </sheetView>
  </sheetViews>
  <sheetFormatPr defaultColWidth="8.875" defaultRowHeight="14.25"/>
  <cols>
    <col min="1" max="1" width="48.125" style="130" customWidth="1"/>
    <col min="2" max="2" width="32.75" style="130" customWidth="1"/>
    <col min="3" max="3" width="9" style="130"/>
    <col min="4" max="226" width="8.875" style="130"/>
    <col min="227" max="16384" width="8.875" style="131"/>
  </cols>
  <sheetData>
    <row r="1" s="126" customFormat="1" ht="24" customHeight="1" spans="1:2">
      <c r="A1" s="132" t="s">
        <v>761</v>
      </c>
      <c r="B1" s="133"/>
    </row>
    <row r="2" s="162" customFormat="1" ht="42" customHeight="1" spans="1:228">
      <c r="A2" s="163" t="s">
        <v>762</v>
      </c>
      <c r="B2" s="163"/>
      <c r="HS2" s="127"/>
      <c r="HT2" s="127"/>
    </row>
    <row r="3" s="135" customFormat="1" ht="27" customHeight="1" spans="2:228">
      <c r="B3" s="128" t="s">
        <v>11</v>
      </c>
      <c r="HS3" s="128"/>
      <c r="HT3" s="128"/>
    </row>
    <row r="4" s="158" customFormat="1" ht="30" customHeight="1" spans="1:228">
      <c r="A4" s="164" t="s">
        <v>12</v>
      </c>
      <c r="B4" s="165" t="s">
        <v>138</v>
      </c>
      <c r="HS4" s="149"/>
      <c r="HT4" s="149"/>
    </row>
    <row r="5" s="158" customFormat="1" ht="24" customHeight="1" spans="1:226">
      <c r="A5" s="152" t="s">
        <v>763</v>
      </c>
      <c r="B5" s="159">
        <f>SUM(B6:B10)</f>
        <v>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row>
    <row r="6" s="130" customFormat="1" ht="24" customHeight="1" spans="1:228">
      <c r="A6" s="59" t="s">
        <v>764</v>
      </c>
      <c r="B6" s="156"/>
      <c r="HS6" s="131"/>
      <c r="HT6" s="131"/>
    </row>
    <row r="7" s="130" customFormat="1" ht="24" customHeight="1" spans="1:228">
      <c r="A7" s="141" t="s">
        <v>765</v>
      </c>
      <c r="B7" s="156"/>
      <c r="HS7" s="131"/>
      <c r="HT7" s="131"/>
    </row>
    <row r="8" s="130" customFormat="1" ht="24" customHeight="1" spans="1:228">
      <c r="A8" s="141" t="s">
        <v>766</v>
      </c>
      <c r="B8" s="156"/>
      <c r="HS8" s="131"/>
      <c r="HT8" s="131"/>
    </row>
    <row r="9" s="130" customFormat="1" ht="24" customHeight="1" spans="1:228">
      <c r="A9" s="141" t="s">
        <v>767</v>
      </c>
      <c r="B9" s="156"/>
      <c r="HS9" s="131"/>
      <c r="HT9" s="131"/>
    </row>
    <row r="10" s="130" customFormat="1" ht="24" customHeight="1" spans="1:228">
      <c r="A10" s="160" t="s">
        <v>768</v>
      </c>
      <c r="B10" s="156"/>
      <c r="HS10" s="131"/>
      <c r="HT10" s="131"/>
    </row>
    <row r="11" s="158" customFormat="1" ht="24" customHeight="1" spans="1:226">
      <c r="A11" s="152" t="s">
        <v>769</v>
      </c>
      <c r="B11" s="159">
        <f>SUM(B12:B15)</f>
        <v>0</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row>
    <row r="12" s="130" customFormat="1" ht="24" customHeight="1" spans="1:228">
      <c r="A12" s="59" t="s">
        <v>770</v>
      </c>
      <c r="B12" s="156"/>
      <c r="HS12" s="131"/>
      <c r="HT12" s="131"/>
    </row>
    <row r="13" s="130" customFormat="1" ht="24" customHeight="1" spans="1:228">
      <c r="A13" s="141" t="s">
        <v>771</v>
      </c>
      <c r="B13" s="156"/>
      <c r="HS13" s="131"/>
      <c r="HT13" s="131"/>
    </row>
    <row r="14" s="130" customFormat="1" ht="24" customHeight="1" spans="1:228">
      <c r="A14" s="141" t="s">
        <v>772</v>
      </c>
      <c r="B14" s="156"/>
      <c r="HS14" s="131"/>
      <c r="HT14" s="131"/>
    </row>
    <row r="15" s="130" customFormat="1" ht="24" customHeight="1" spans="1:228">
      <c r="A15" s="141" t="s">
        <v>773</v>
      </c>
      <c r="B15" s="156"/>
      <c r="HS15" s="131"/>
      <c r="HT15" s="131"/>
    </row>
    <row r="16" s="158" customFormat="1" ht="24" customHeight="1" spans="1:226">
      <c r="A16" s="152" t="s">
        <v>774</v>
      </c>
      <c r="B16" s="159">
        <f>SUM(B17:B20)</f>
        <v>0</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row>
    <row r="17" s="130" customFormat="1" ht="24" customHeight="1" spans="1:228">
      <c r="A17" s="59" t="s">
        <v>775</v>
      </c>
      <c r="B17" s="156"/>
      <c r="HS17" s="131"/>
      <c r="HT17" s="131"/>
    </row>
    <row r="18" s="130" customFormat="1" ht="24" customHeight="1" spans="1:228">
      <c r="A18" s="59" t="s">
        <v>776</v>
      </c>
      <c r="B18" s="156"/>
      <c r="HS18" s="131"/>
      <c r="HT18" s="131"/>
    </row>
    <row r="19" s="130" customFormat="1" ht="24" customHeight="1" spans="1:228">
      <c r="A19" s="59" t="s">
        <v>777</v>
      </c>
      <c r="B19" s="156"/>
      <c r="HS19" s="131"/>
      <c r="HT19" s="131"/>
    </row>
    <row r="20" s="130" customFormat="1" ht="24" customHeight="1" spans="1:228">
      <c r="A20" s="59" t="s">
        <v>778</v>
      </c>
      <c r="B20" s="156"/>
      <c r="HS20" s="131"/>
      <c r="HT20" s="131"/>
    </row>
    <row r="21" s="158" customFormat="1" ht="24" customHeight="1" spans="1:226">
      <c r="A21" s="152" t="s">
        <v>779</v>
      </c>
      <c r="B21" s="159">
        <f>SUM(B22:B26)</f>
        <v>0</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row>
    <row r="22" s="130" customFormat="1" ht="24" customHeight="1" spans="1:2">
      <c r="A22" s="59" t="s">
        <v>780</v>
      </c>
      <c r="B22" s="156"/>
    </row>
    <row r="23" s="130" customFormat="1" ht="24" customHeight="1" spans="1:2">
      <c r="A23" s="59" t="s">
        <v>781</v>
      </c>
      <c r="B23" s="156"/>
    </row>
    <row r="24" s="130" customFormat="1" ht="24" customHeight="1" spans="1:2">
      <c r="A24" s="59" t="s">
        <v>782</v>
      </c>
      <c r="B24" s="156"/>
    </row>
    <row r="25" s="130" customFormat="1" ht="24" customHeight="1" spans="1:2">
      <c r="A25" s="59" t="s">
        <v>783</v>
      </c>
      <c r="B25" s="156"/>
    </row>
    <row r="26" s="130" customFormat="1" ht="24" customHeight="1" spans="1:2">
      <c r="A26" s="59" t="s">
        <v>784</v>
      </c>
      <c r="B26" s="156"/>
    </row>
    <row r="27" s="158" customFormat="1" ht="24" customHeight="1" spans="1:226">
      <c r="A27" s="139" t="s">
        <v>785</v>
      </c>
      <c r="B27" s="159">
        <f>SUM(B28:B33)</f>
        <v>0</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130"/>
      <c r="EW27" s="130"/>
      <c r="EX27" s="130"/>
      <c r="EY27" s="130"/>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0"/>
      <c r="HH27" s="130"/>
      <c r="HI27" s="130"/>
      <c r="HJ27" s="130"/>
      <c r="HK27" s="130"/>
      <c r="HL27" s="130"/>
      <c r="HM27" s="130"/>
      <c r="HN27" s="130"/>
      <c r="HO27" s="130"/>
      <c r="HP27" s="130"/>
      <c r="HQ27" s="130"/>
      <c r="HR27" s="130"/>
    </row>
    <row r="28" s="130" customFormat="1" ht="24" customHeight="1" spans="1:2">
      <c r="A28" s="59" t="s">
        <v>786</v>
      </c>
      <c r="B28" s="156"/>
    </row>
    <row r="29" s="130" customFormat="1" ht="24" customHeight="1" spans="1:2">
      <c r="A29" s="59" t="s">
        <v>787</v>
      </c>
      <c r="B29" s="156"/>
    </row>
    <row r="30" s="130" customFormat="1" ht="24" customHeight="1" spans="1:2">
      <c r="A30" s="59" t="s">
        <v>788</v>
      </c>
      <c r="B30" s="156"/>
    </row>
    <row r="31" s="130" customFormat="1" ht="24" customHeight="1" spans="1:2">
      <c r="A31" s="59" t="s">
        <v>789</v>
      </c>
      <c r="B31" s="156"/>
    </row>
    <row r="32" s="130" customFormat="1" ht="24" customHeight="1" spans="1:2">
      <c r="A32" s="59" t="s">
        <v>790</v>
      </c>
      <c r="B32" s="156"/>
    </row>
    <row r="33" s="130" customFormat="1" ht="24" customHeight="1" spans="1:2">
      <c r="A33" s="59" t="s">
        <v>791</v>
      </c>
      <c r="B33" s="156"/>
    </row>
    <row r="34" s="158" customFormat="1" ht="24" customHeight="1" spans="1:226">
      <c r="A34" s="139" t="s">
        <v>792</v>
      </c>
      <c r="B34" s="159">
        <f>SUM(B35:B39)</f>
        <v>0</v>
      </c>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c r="EO34" s="130"/>
      <c r="EP34" s="130"/>
      <c r="EQ34" s="130"/>
      <c r="ER34" s="130"/>
      <c r="ES34" s="130"/>
      <c r="ET34" s="130"/>
      <c r="EU34" s="130"/>
      <c r="EV34" s="130"/>
      <c r="EW34" s="130"/>
      <c r="EX34" s="130"/>
      <c r="EY34" s="130"/>
      <c r="EZ34" s="130"/>
      <c r="FA34" s="130"/>
      <c r="FB34" s="130"/>
      <c r="FC34" s="130"/>
      <c r="FD34" s="130"/>
      <c r="FE34" s="130"/>
      <c r="FF34" s="130"/>
      <c r="FG34" s="130"/>
      <c r="FH34" s="130"/>
      <c r="FI34" s="130"/>
      <c r="FJ34" s="130"/>
      <c r="FK34" s="130"/>
      <c r="FL34" s="130"/>
      <c r="FM34" s="130"/>
      <c r="FN34" s="130"/>
      <c r="FO34" s="130"/>
      <c r="FP34" s="130"/>
      <c r="FQ34" s="130"/>
      <c r="FR34" s="130"/>
      <c r="FS34" s="130"/>
      <c r="FT34" s="130"/>
      <c r="FU34" s="130"/>
      <c r="FV34" s="130"/>
      <c r="FW34" s="130"/>
      <c r="FX34" s="130"/>
      <c r="FY34" s="130"/>
      <c r="FZ34" s="130"/>
      <c r="GA34" s="130"/>
      <c r="GB34" s="130"/>
      <c r="GC34" s="130"/>
      <c r="GD34" s="130"/>
      <c r="GE34" s="130"/>
      <c r="GF34" s="130"/>
      <c r="GG34" s="130"/>
      <c r="GH34" s="130"/>
      <c r="GI34" s="130"/>
      <c r="GJ34" s="130"/>
      <c r="GK34" s="130"/>
      <c r="GL34" s="130"/>
      <c r="GM34" s="130"/>
      <c r="GN34" s="130"/>
      <c r="GO34" s="130"/>
      <c r="GP34" s="130"/>
      <c r="GQ34" s="130"/>
      <c r="GR34" s="130"/>
      <c r="GS34" s="130"/>
      <c r="GT34" s="130"/>
      <c r="GU34" s="130"/>
      <c r="GV34" s="130"/>
      <c r="GW34" s="130"/>
      <c r="GX34" s="130"/>
      <c r="GY34" s="130"/>
      <c r="GZ34" s="130"/>
      <c r="HA34" s="130"/>
      <c r="HB34" s="130"/>
      <c r="HC34" s="130"/>
      <c r="HD34" s="130"/>
      <c r="HE34" s="130"/>
      <c r="HF34" s="130"/>
      <c r="HG34" s="130"/>
      <c r="HH34" s="130"/>
      <c r="HI34" s="130"/>
      <c r="HJ34" s="130"/>
      <c r="HK34" s="130"/>
      <c r="HL34" s="130"/>
      <c r="HM34" s="130"/>
      <c r="HN34" s="130"/>
      <c r="HO34" s="130"/>
      <c r="HP34" s="130"/>
      <c r="HQ34" s="130"/>
      <c r="HR34" s="130"/>
    </row>
    <row r="35" s="130" customFormat="1" ht="24" customHeight="1" spans="1:2">
      <c r="A35" s="59" t="s">
        <v>793</v>
      </c>
      <c r="B35" s="156"/>
    </row>
    <row r="36" s="130" customFormat="1" ht="24" customHeight="1" spans="1:2">
      <c r="A36" s="59" t="s">
        <v>794</v>
      </c>
      <c r="B36" s="156"/>
    </row>
    <row r="37" s="130" customFormat="1" ht="24" customHeight="1" spans="1:2">
      <c r="A37" s="59" t="s">
        <v>795</v>
      </c>
      <c r="B37" s="156"/>
    </row>
    <row r="38" s="130" customFormat="1" ht="24" customHeight="1" spans="1:2">
      <c r="A38" s="59" t="s">
        <v>796</v>
      </c>
      <c r="B38" s="156"/>
    </row>
    <row r="39" s="130" customFormat="1" ht="24" customHeight="1" spans="1:2">
      <c r="A39" s="59" t="s">
        <v>797</v>
      </c>
      <c r="B39" s="156"/>
    </row>
    <row r="40" s="130" customFormat="1" ht="24" customHeight="1" spans="1:2">
      <c r="A40" s="139" t="s">
        <v>798</v>
      </c>
      <c r="B40" s="159">
        <f>SUM(B41:B44)</f>
        <v>0</v>
      </c>
    </row>
    <row r="41" s="130" customFormat="1" ht="24" customHeight="1" spans="1:2">
      <c r="A41" s="59" t="s">
        <v>799</v>
      </c>
      <c r="B41" s="156"/>
    </row>
    <row r="42" s="130" customFormat="1" ht="24" customHeight="1" spans="1:2">
      <c r="A42" s="59" t="s">
        <v>800</v>
      </c>
      <c r="B42" s="156"/>
    </row>
    <row r="43" s="130" customFormat="1" ht="24" customHeight="1" spans="1:2">
      <c r="A43" s="59" t="s">
        <v>801</v>
      </c>
      <c r="B43" s="156"/>
    </row>
    <row r="44" s="130" customFormat="1" ht="24" customHeight="1" spans="1:2">
      <c r="A44" s="59" t="s">
        <v>802</v>
      </c>
      <c r="B44" s="156"/>
    </row>
    <row r="45" s="130" customFormat="1" ht="24" customHeight="1" spans="1:2">
      <c r="A45" s="59"/>
      <c r="B45" s="156"/>
    </row>
    <row r="46" s="130" customFormat="1" ht="24" customHeight="1" spans="1:2">
      <c r="A46" s="157" t="s">
        <v>803</v>
      </c>
      <c r="B46" s="159">
        <f>B40+B34+B27+B21+B16+B11+B5</f>
        <v>0</v>
      </c>
    </row>
    <row r="47" s="130" customFormat="1" ht="71" customHeight="1" spans="1:256">
      <c r="A47" s="147" t="s">
        <v>804</v>
      </c>
      <c r="B47" s="147"/>
      <c r="HS47" s="131"/>
      <c r="HT47" s="131"/>
      <c r="HU47" s="131"/>
      <c r="HV47" s="131"/>
      <c r="HW47" s="131"/>
      <c r="HX47" s="131"/>
      <c r="HY47" s="131"/>
      <c r="HZ47" s="131"/>
      <c r="IA47" s="131"/>
      <c r="IB47" s="131"/>
      <c r="IC47" s="131"/>
      <c r="ID47" s="131"/>
      <c r="IE47" s="131"/>
      <c r="IF47" s="131"/>
      <c r="IG47" s="131"/>
      <c r="IH47" s="131"/>
      <c r="II47" s="131"/>
      <c r="IJ47" s="131"/>
      <c r="IK47" s="131"/>
      <c r="IL47" s="131"/>
      <c r="IM47" s="131"/>
      <c r="IN47" s="131"/>
      <c r="IO47" s="131"/>
      <c r="IP47" s="131"/>
      <c r="IQ47" s="131"/>
      <c r="IR47" s="131"/>
      <c r="IS47" s="131"/>
      <c r="IT47" s="131"/>
      <c r="IU47" s="131"/>
      <c r="IV47" s="131"/>
    </row>
    <row r="48" ht="24" customHeight="1"/>
    <row r="49" ht="24" customHeight="1"/>
    <row r="50" ht="24" customHeight="1"/>
    <row r="51" ht="24" customHeight="1"/>
    <row r="52" ht="24" customHeight="1" spans="8:8">
      <c r="H52" s="155"/>
    </row>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77777777778" right="0.590277777777778" top="0.786805555555556" bottom="0.786805555555556" header="0.5" footer="0.5"/>
  <pageSetup paperSize="9"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15" topLeftCell="A31" workbookViewId="0">
      <selection activeCell="G50" sqref="G50"/>
    </sheetView>
  </sheetViews>
  <sheetFormatPr defaultColWidth="8.875" defaultRowHeight="14.25"/>
  <cols>
    <col min="1" max="1" width="56" style="130" customWidth="1"/>
    <col min="2" max="2" width="23.375" style="130" customWidth="1"/>
    <col min="3" max="9" width="9" style="130"/>
    <col min="10" max="232" width="8.875" style="130"/>
    <col min="233" max="16384" width="8.875" style="131"/>
  </cols>
  <sheetData>
    <row r="1" s="126" customFormat="1" ht="24" customHeight="1" spans="1:2">
      <c r="A1" s="132" t="s">
        <v>805</v>
      </c>
      <c r="B1" s="133"/>
    </row>
    <row r="2" s="162" customFormat="1" ht="42" customHeight="1" spans="1:228">
      <c r="A2" s="163" t="s">
        <v>806</v>
      </c>
      <c r="B2" s="163"/>
      <c r="HS2" s="127"/>
      <c r="HT2" s="127"/>
    </row>
    <row r="3" s="135" customFormat="1" ht="27" customHeight="1" spans="2:234">
      <c r="B3" s="128" t="s">
        <v>11</v>
      </c>
      <c r="HY3" s="128"/>
      <c r="HZ3" s="128"/>
    </row>
    <row r="4" s="158" customFormat="1" ht="30" customHeight="1" spans="1:234">
      <c r="A4" s="164" t="s">
        <v>12</v>
      </c>
      <c r="B4" s="165" t="s">
        <v>138</v>
      </c>
      <c r="HY4" s="149"/>
      <c r="HZ4" s="149"/>
    </row>
    <row r="5" s="130" customFormat="1" ht="24" customHeight="1" spans="1:2">
      <c r="A5" s="152" t="s">
        <v>807</v>
      </c>
      <c r="B5" s="153">
        <f>SUM(B6:B9)</f>
        <v>0</v>
      </c>
    </row>
    <row r="6" s="130" customFormat="1" ht="24" customHeight="1" spans="1:2">
      <c r="A6" s="59" t="s">
        <v>808</v>
      </c>
      <c r="B6" s="154"/>
    </row>
    <row r="7" s="130" customFormat="1" ht="24" customHeight="1" spans="1:2">
      <c r="A7" s="59" t="s">
        <v>809</v>
      </c>
      <c r="B7" s="154"/>
    </row>
    <row r="8" s="130" customFormat="1" ht="24" customHeight="1" spans="1:2">
      <c r="A8" s="59" t="s">
        <v>810</v>
      </c>
      <c r="B8" s="154"/>
    </row>
    <row r="9" s="130" customFormat="1" ht="24" customHeight="1" spans="1:2">
      <c r="A9" s="59" t="s">
        <v>811</v>
      </c>
      <c r="B9" s="154"/>
    </row>
    <row r="10" s="130" customFormat="1" ht="24" customHeight="1" spans="1:2">
      <c r="A10" s="152" t="s">
        <v>812</v>
      </c>
      <c r="B10" s="153">
        <f>SUM(B11:B18)</f>
        <v>0</v>
      </c>
    </row>
    <row r="11" s="130" customFormat="1" ht="24" customHeight="1" spans="1:2">
      <c r="A11" s="59" t="s">
        <v>813</v>
      </c>
      <c r="B11" s="154"/>
    </row>
    <row r="12" s="130" customFormat="1" ht="24" customHeight="1" spans="1:2">
      <c r="A12" s="59" t="s">
        <v>814</v>
      </c>
      <c r="B12" s="154"/>
    </row>
    <row r="13" s="130" customFormat="1" ht="24" customHeight="1" spans="1:2">
      <c r="A13" s="59" t="s">
        <v>810</v>
      </c>
      <c r="B13" s="154"/>
    </row>
    <row r="14" s="130" customFormat="1" ht="24" customHeight="1" spans="1:2">
      <c r="A14" s="59" t="s">
        <v>815</v>
      </c>
      <c r="B14" s="154"/>
    </row>
    <row r="15" s="130" customFormat="1" ht="24" customHeight="1" spans="1:2">
      <c r="A15" s="59" t="s">
        <v>816</v>
      </c>
      <c r="B15" s="154"/>
    </row>
    <row r="16" s="130" customFormat="1" ht="24" customHeight="1" spans="1:2">
      <c r="A16" s="59" t="s">
        <v>817</v>
      </c>
      <c r="B16" s="154"/>
    </row>
    <row r="17" s="130" customFormat="1" ht="24" customHeight="1" spans="1:2">
      <c r="A17" s="59" t="s">
        <v>818</v>
      </c>
      <c r="B17" s="154"/>
    </row>
    <row r="18" s="130" customFormat="1" ht="24" customHeight="1" spans="1:2">
      <c r="A18" s="59" t="s">
        <v>819</v>
      </c>
      <c r="B18" s="154"/>
    </row>
    <row r="19" s="130" customFormat="1" ht="24" customHeight="1" spans="1:2">
      <c r="A19" s="152" t="s">
        <v>820</v>
      </c>
      <c r="B19" s="153">
        <f>SUM(B20:B22)</f>
        <v>0</v>
      </c>
    </row>
    <row r="20" s="130" customFormat="1" ht="24" customHeight="1" spans="1:2">
      <c r="A20" s="59" t="s">
        <v>821</v>
      </c>
      <c r="B20" s="154"/>
    </row>
    <row r="21" s="130" customFormat="1" ht="24" customHeight="1" spans="1:2">
      <c r="A21" s="59" t="s">
        <v>822</v>
      </c>
      <c r="B21" s="154"/>
    </row>
    <row r="22" s="130" customFormat="1" ht="24" customHeight="1" spans="1:2">
      <c r="A22" s="59" t="s">
        <v>823</v>
      </c>
      <c r="B22" s="154"/>
    </row>
    <row r="23" s="130" customFormat="1" ht="24" customHeight="1" spans="1:2">
      <c r="A23" s="152" t="s">
        <v>824</v>
      </c>
      <c r="B23" s="153">
        <f>SUM(B24:B28)</f>
        <v>0</v>
      </c>
    </row>
    <row r="24" s="130" customFormat="1" ht="24" customHeight="1" spans="1:2">
      <c r="A24" s="59" t="s">
        <v>825</v>
      </c>
      <c r="B24" s="154"/>
    </row>
    <row r="25" s="130" customFormat="1" ht="24" customHeight="1" spans="1:2">
      <c r="A25" s="59" t="s">
        <v>826</v>
      </c>
      <c r="B25" s="154"/>
    </row>
    <row r="26" s="130" customFormat="1" ht="24" customHeight="1" spans="1:2">
      <c r="A26" s="59" t="s">
        <v>827</v>
      </c>
      <c r="B26" s="154"/>
    </row>
    <row r="27" s="130" customFormat="1" ht="24" customHeight="1" spans="1:2">
      <c r="A27" s="59" t="s">
        <v>828</v>
      </c>
      <c r="B27" s="156"/>
    </row>
    <row r="28" s="130" customFormat="1" ht="24" customHeight="1" spans="1:2">
      <c r="A28" s="59" t="s">
        <v>829</v>
      </c>
      <c r="B28" s="154"/>
    </row>
    <row r="29" s="130" customFormat="1" ht="24" customHeight="1" spans="1:2">
      <c r="A29" s="139" t="s">
        <v>830</v>
      </c>
      <c r="B29" s="153">
        <f>SUM(B30:B33)</f>
        <v>0</v>
      </c>
    </row>
    <row r="30" s="130" customFormat="1" ht="24" customHeight="1" spans="1:2">
      <c r="A30" s="59" t="s">
        <v>831</v>
      </c>
      <c r="B30" s="154"/>
    </row>
    <row r="31" s="130" customFormat="1" ht="24" customHeight="1" spans="1:2">
      <c r="A31" s="59" t="s">
        <v>832</v>
      </c>
      <c r="B31" s="154"/>
    </row>
    <row r="32" s="130" customFormat="1" ht="24" customHeight="1" spans="1:2">
      <c r="A32" s="59" t="s">
        <v>833</v>
      </c>
      <c r="B32" s="154"/>
    </row>
    <row r="33" s="130" customFormat="1" ht="24" customHeight="1" spans="1:2">
      <c r="A33" s="59" t="s">
        <v>834</v>
      </c>
      <c r="B33" s="154"/>
    </row>
    <row r="34" s="130" customFormat="1" ht="24" customHeight="1" spans="1:2">
      <c r="A34" s="139" t="s">
        <v>835</v>
      </c>
      <c r="B34" s="153">
        <f>SUM(B35:B37)</f>
        <v>0</v>
      </c>
    </row>
    <row r="35" s="130" customFormat="1" ht="24" customHeight="1" spans="1:2">
      <c r="A35" s="59" t="s">
        <v>836</v>
      </c>
      <c r="B35" s="154"/>
    </row>
    <row r="36" s="130" customFormat="1" ht="24" customHeight="1" spans="1:2">
      <c r="A36" s="59" t="s">
        <v>833</v>
      </c>
      <c r="B36" s="154"/>
    </row>
    <row r="37" s="130" customFormat="1" ht="24" customHeight="1" spans="1:2">
      <c r="A37" s="59" t="s">
        <v>837</v>
      </c>
      <c r="B37" s="154"/>
    </row>
    <row r="38" s="130" customFormat="1" ht="24" customHeight="1" spans="1:2">
      <c r="A38" s="139" t="s">
        <v>838</v>
      </c>
      <c r="B38" s="153">
        <f>SUM(B39:B41)</f>
        <v>0</v>
      </c>
    </row>
    <row r="39" s="130" customFormat="1" ht="24" customHeight="1" spans="1:2">
      <c r="A39" s="59" t="s">
        <v>839</v>
      </c>
      <c r="B39" s="154"/>
    </row>
    <row r="40" s="130" customFormat="1" ht="24" customHeight="1" spans="1:2">
      <c r="A40" s="59" t="s">
        <v>840</v>
      </c>
      <c r="B40" s="154"/>
    </row>
    <row r="41" s="130" customFormat="1" ht="24" customHeight="1" spans="1:2">
      <c r="A41" s="59" t="s">
        <v>841</v>
      </c>
      <c r="B41" s="154"/>
    </row>
    <row r="42" s="130" customFormat="1" ht="24" customHeight="1" spans="1:2">
      <c r="A42" s="59"/>
      <c r="B42" s="154"/>
    </row>
    <row r="43" s="130" customFormat="1" ht="24" customHeight="1" spans="1:2">
      <c r="A43" s="157" t="s">
        <v>842</v>
      </c>
      <c r="B43" s="153">
        <f>B38+B34+B29+B23+B19+B10+B5</f>
        <v>0</v>
      </c>
    </row>
    <row r="44" s="130" customFormat="1" ht="71.1" customHeight="1" spans="1:256">
      <c r="A44" s="147" t="s">
        <v>843</v>
      </c>
      <c r="B44" s="147"/>
      <c r="HS44" s="131"/>
      <c r="HT44" s="131"/>
      <c r="HU44" s="131"/>
      <c r="HV44" s="131"/>
      <c r="HW44" s="131"/>
      <c r="HX44" s="131"/>
      <c r="HY44" s="131"/>
      <c r="HZ44" s="131"/>
      <c r="IA44" s="131"/>
      <c r="IB44" s="131"/>
      <c r="IC44" s="131"/>
      <c r="ID44" s="131"/>
      <c r="IE44" s="131"/>
      <c r="IF44" s="131"/>
      <c r="IG44" s="131"/>
      <c r="IH44" s="131"/>
      <c r="II44" s="131"/>
      <c r="IJ44" s="131"/>
      <c r="IK44" s="131"/>
      <c r="IL44" s="131"/>
      <c r="IM44" s="131"/>
      <c r="IN44" s="131"/>
      <c r="IO44" s="131"/>
      <c r="IP44" s="131"/>
      <c r="IQ44" s="131"/>
      <c r="IR44" s="131"/>
      <c r="IS44" s="131"/>
      <c r="IT44" s="131"/>
      <c r="IU44" s="131"/>
      <c r="IV44" s="131"/>
    </row>
    <row r="45" ht="24" customHeight="1" spans="8:8">
      <c r="H45" s="155"/>
    </row>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77777777778" right="0.590277777777778" top="0.786805555555556" bottom="0.786805555555556" header="0.5" footer="0.5"/>
  <pageSetup paperSize="9"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view="pageBreakPreview" zoomScale="115" zoomScaleNormal="100" topLeftCell="A37" workbookViewId="0">
      <selection activeCell="A47" sqref="A47:D47"/>
    </sheetView>
  </sheetViews>
  <sheetFormatPr defaultColWidth="9" defaultRowHeight="13.5"/>
  <cols>
    <col min="1" max="1" width="32.625" style="26" customWidth="1"/>
    <col min="2" max="2" width="11.625" style="26" customWidth="1"/>
    <col min="3" max="3" width="32.625" style="26" customWidth="1"/>
    <col min="4" max="4" width="11.625" style="26" customWidth="1"/>
    <col min="5" max="16384" width="9" style="26"/>
  </cols>
  <sheetData>
    <row r="1" s="126" customFormat="1" ht="24" customHeight="1" spans="1:2">
      <c r="A1" s="132" t="s">
        <v>844</v>
      </c>
      <c r="B1" s="133"/>
    </row>
    <row r="2" s="70" customFormat="1" ht="42" customHeight="1" spans="1:4">
      <c r="A2" s="161" t="s">
        <v>845</v>
      </c>
      <c r="B2" s="161"/>
      <c r="C2" s="161"/>
      <c r="D2" s="161"/>
    </row>
    <row r="3" s="71" customFormat="1" ht="27" customHeight="1" spans="4:4">
      <c r="D3" s="71" t="s">
        <v>11</v>
      </c>
    </row>
    <row r="4" ht="30" customHeight="1" spans="1:4">
      <c r="A4" s="136" t="s">
        <v>177</v>
      </c>
      <c r="B4" s="137" t="s">
        <v>138</v>
      </c>
      <c r="C4" s="138" t="s">
        <v>178</v>
      </c>
      <c r="D4" s="138" t="s">
        <v>138</v>
      </c>
    </row>
    <row r="5" ht="24" customHeight="1" spans="1:4">
      <c r="A5" s="139" t="s">
        <v>846</v>
      </c>
      <c r="B5" s="139"/>
      <c r="C5" s="139" t="s">
        <v>847</v>
      </c>
      <c r="D5" s="139"/>
    </row>
    <row r="6" s="72" customFormat="1" ht="24" customHeight="1" spans="1:4">
      <c r="A6" s="139" t="s">
        <v>181</v>
      </c>
      <c r="B6" s="139"/>
      <c r="C6" s="139" t="s">
        <v>182</v>
      </c>
      <c r="D6" s="139"/>
    </row>
    <row r="7" ht="24" customHeight="1" spans="1:4">
      <c r="A7" s="140" t="s">
        <v>191</v>
      </c>
      <c r="B7" s="141"/>
      <c r="C7" s="140" t="s">
        <v>848</v>
      </c>
      <c r="D7" s="141"/>
    </row>
    <row r="8" s="72" customFormat="1" ht="24" customHeight="1" spans="1:4">
      <c r="A8" s="142" t="s">
        <v>849</v>
      </c>
      <c r="B8" s="141"/>
      <c r="C8" s="143" t="s">
        <v>849</v>
      </c>
      <c r="D8" s="141"/>
    </row>
    <row r="9" ht="24" customHeight="1" spans="1:4">
      <c r="A9" s="142" t="s">
        <v>850</v>
      </c>
      <c r="B9" s="141"/>
      <c r="C9" s="143" t="s">
        <v>850</v>
      </c>
      <c r="D9" s="141"/>
    </row>
    <row r="10" s="72" customFormat="1" ht="24" customHeight="1" spans="1:4">
      <c r="A10" s="142" t="s">
        <v>851</v>
      </c>
      <c r="B10" s="141"/>
      <c r="C10" s="143" t="s">
        <v>851</v>
      </c>
      <c r="D10" s="141"/>
    </row>
    <row r="11" ht="24" customHeight="1" spans="1:4">
      <c r="A11" s="143" t="s">
        <v>852</v>
      </c>
      <c r="B11" s="141"/>
      <c r="C11" s="143" t="s">
        <v>853</v>
      </c>
      <c r="D11" s="141"/>
    </row>
    <row r="12" s="72" customFormat="1" ht="24" customHeight="1" spans="1:4">
      <c r="A12" s="143" t="s">
        <v>853</v>
      </c>
      <c r="B12" s="141"/>
      <c r="C12" s="143" t="s">
        <v>854</v>
      </c>
      <c r="D12" s="141"/>
    </row>
    <row r="13" ht="24" customHeight="1" spans="1:4">
      <c r="A13" s="143" t="s">
        <v>854</v>
      </c>
      <c r="B13" s="141"/>
      <c r="C13" s="140" t="s">
        <v>855</v>
      </c>
      <c r="D13" s="141"/>
    </row>
    <row r="14" s="72" customFormat="1" ht="24" customHeight="1" spans="1:4">
      <c r="A14" s="143" t="s">
        <v>856</v>
      </c>
      <c r="B14" s="141"/>
      <c r="C14" s="142" t="s">
        <v>849</v>
      </c>
      <c r="D14" s="141"/>
    </row>
    <row r="15" ht="24" customHeight="1" spans="1:4">
      <c r="A15" s="140" t="s">
        <v>857</v>
      </c>
      <c r="B15" s="141"/>
      <c r="C15" s="142" t="s">
        <v>850</v>
      </c>
      <c r="D15" s="141"/>
    </row>
    <row r="16" s="72" customFormat="1" ht="24" customHeight="1" spans="1:4">
      <c r="A16" s="143" t="s">
        <v>849</v>
      </c>
      <c r="B16" s="141"/>
      <c r="C16" s="142" t="s">
        <v>851</v>
      </c>
      <c r="D16" s="141"/>
    </row>
    <row r="17" ht="24" customHeight="1" spans="1:4">
      <c r="A17" s="143" t="s">
        <v>850</v>
      </c>
      <c r="B17" s="141"/>
      <c r="C17" s="143" t="s">
        <v>852</v>
      </c>
      <c r="D17" s="141"/>
    </row>
    <row r="18" s="72" customFormat="1" ht="24" customHeight="1" spans="1:4">
      <c r="A18" s="143" t="s">
        <v>851</v>
      </c>
      <c r="B18" s="141"/>
      <c r="C18" s="143" t="s">
        <v>853</v>
      </c>
      <c r="D18" s="141"/>
    </row>
    <row r="19" ht="24" customHeight="1" spans="1:4">
      <c r="A19" s="143" t="s">
        <v>853</v>
      </c>
      <c r="B19" s="141"/>
      <c r="C19" s="143" t="s">
        <v>854</v>
      </c>
      <c r="D19" s="141"/>
    </row>
    <row r="20" ht="24" customHeight="1" spans="1:4">
      <c r="A20" s="143" t="s">
        <v>854</v>
      </c>
      <c r="B20" s="141"/>
      <c r="C20" s="143" t="s">
        <v>856</v>
      </c>
      <c r="D20" s="141"/>
    </row>
    <row r="21" s="72" customFormat="1" ht="24" customHeight="1" spans="1:4">
      <c r="A21" s="140" t="s">
        <v>858</v>
      </c>
      <c r="B21" s="141"/>
      <c r="C21" s="140" t="s">
        <v>859</v>
      </c>
      <c r="D21" s="141"/>
    </row>
    <row r="22" s="72" customFormat="1" ht="24" customHeight="1" spans="1:4">
      <c r="A22" s="142" t="s">
        <v>849</v>
      </c>
      <c r="B22" s="141"/>
      <c r="C22" s="142" t="s">
        <v>849</v>
      </c>
      <c r="D22" s="141"/>
    </row>
    <row r="23" s="72" customFormat="1" ht="24" customHeight="1" spans="1:4">
      <c r="A23" s="142" t="s">
        <v>850</v>
      </c>
      <c r="B23" s="141"/>
      <c r="C23" s="142" t="s">
        <v>850</v>
      </c>
      <c r="D23" s="141"/>
    </row>
    <row r="24" s="72" customFormat="1" ht="24" customHeight="1" spans="1:4">
      <c r="A24" s="142" t="s">
        <v>851</v>
      </c>
      <c r="B24" s="141"/>
      <c r="C24" s="142" t="s">
        <v>851</v>
      </c>
      <c r="D24" s="141"/>
    </row>
    <row r="25" s="72" customFormat="1" ht="24" customHeight="1" spans="1:4">
      <c r="A25" s="143" t="s">
        <v>852</v>
      </c>
      <c r="B25" s="141"/>
      <c r="C25" s="143" t="s">
        <v>852</v>
      </c>
      <c r="D25" s="141"/>
    </row>
    <row r="26" s="72" customFormat="1" ht="24" customHeight="1" spans="1:4">
      <c r="A26" s="143" t="s">
        <v>853</v>
      </c>
      <c r="B26" s="141"/>
      <c r="C26" s="143" t="s">
        <v>853</v>
      </c>
      <c r="D26" s="141"/>
    </row>
    <row r="27" s="72" customFormat="1" ht="24" customHeight="1" spans="1:4">
      <c r="A27" s="143" t="s">
        <v>854</v>
      </c>
      <c r="B27" s="141"/>
      <c r="C27" s="143" t="s">
        <v>854</v>
      </c>
      <c r="D27" s="141"/>
    </row>
    <row r="28" s="72" customFormat="1" ht="24" customHeight="1" spans="1:4">
      <c r="A28" s="143" t="s">
        <v>856</v>
      </c>
      <c r="B28" s="141"/>
      <c r="C28" s="143" t="s">
        <v>856</v>
      </c>
      <c r="D28" s="141"/>
    </row>
    <row r="29" s="72" customFormat="1" ht="24" customHeight="1" spans="1:4">
      <c r="A29" s="144" t="s">
        <v>860</v>
      </c>
      <c r="B29" s="141"/>
      <c r="C29" s="140"/>
      <c r="D29" s="141"/>
    </row>
    <row r="30" s="72" customFormat="1" ht="24" customHeight="1" spans="1:4">
      <c r="A30" s="142" t="s">
        <v>849</v>
      </c>
      <c r="B30" s="141"/>
      <c r="C30" s="142"/>
      <c r="D30" s="141"/>
    </row>
    <row r="31" s="72" customFormat="1" ht="24" customHeight="1" spans="1:4">
      <c r="A31" s="142" t="s">
        <v>850</v>
      </c>
      <c r="B31" s="141"/>
      <c r="C31" s="142"/>
      <c r="D31" s="141"/>
    </row>
    <row r="32" s="72" customFormat="1" ht="24" customHeight="1" spans="1:4">
      <c r="A32" s="142" t="s">
        <v>851</v>
      </c>
      <c r="B32" s="141"/>
      <c r="C32" s="142"/>
      <c r="D32" s="141"/>
    </row>
    <row r="33" s="72" customFormat="1" ht="24" customHeight="1" spans="1:4">
      <c r="A33" s="143" t="s">
        <v>852</v>
      </c>
      <c r="B33" s="141"/>
      <c r="C33" s="142"/>
      <c r="D33" s="141"/>
    </row>
    <row r="34" s="72" customFormat="1" ht="24" customHeight="1" spans="1:4">
      <c r="A34" s="143" t="s">
        <v>853</v>
      </c>
      <c r="B34" s="141"/>
      <c r="C34" s="142"/>
      <c r="D34" s="141"/>
    </row>
    <row r="35" s="72" customFormat="1" ht="24" customHeight="1" spans="1:4">
      <c r="A35" s="143" t="s">
        <v>854</v>
      </c>
      <c r="B35" s="141"/>
      <c r="C35" s="142"/>
      <c r="D35" s="141"/>
    </row>
    <row r="36" s="72" customFormat="1" ht="24" customHeight="1" spans="1:4">
      <c r="A36" s="143" t="s">
        <v>856</v>
      </c>
      <c r="B36" s="141"/>
      <c r="C36" s="142"/>
      <c r="D36" s="141"/>
    </row>
    <row r="37" s="72" customFormat="1" ht="24" customHeight="1" spans="1:4">
      <c r="A37" s="142"/>
      <c r="B37" s="141"/>
      <c r="C37" s="142"/>
      <c r="D37" s="141"/>
    </row>
    <row r="38" ht="24" customHeight="1" spans="1:4">
      <c r="A38" s="145" t="s">
        <v>225</v>
      </c>
      <c r="B38" s="139"/>
      <c r="C38" s="146" t="s">
        <v>226</v>
      </c>
      <c r="D38" s="139"/>
    </row>
    <row r="39" ht="24" customHeight="1" spans="1:4">
      <c r="A39" s="141"/>
      <c r="B39" s="141"/>
      <c r="C39" s="139" t="s">
        <v>861</v>
      </c>
      <c r="D39" s="139"/>
    </row>
    <row r="40" ht="24" customHeight="1" spans="1:4">
      <c r="A40" s="141"/>
      <c r="B40" s="141"/>
      <c r="C40" s="140" t="s">
        <v>849</v>
      </c>
      <c r="D40" s="141"/>
    </row>
    <row r="41" ht="24" customHeight="1" spans="1:4">
      <c r="A41" s="141"/>
      <c r="B41" s="141"/>
      <c r="C41" s="140" t="s">
        <v>850</v>
      </c>
      <c r="D41" s="141"/>
    </row>
    <row r="42" ht="24" customHeight="1" spans="1:4">
      <c r="A42" s="141"/>
      <c r="B42" s="141"/>
      <c r="C42" s="140" t="s">
        <v>851</v>
      </c>
      <c r="D42" s="141"/>
    </row>
    <row r="43" ht="24" customHeight="1" spans="1:4">
      <c r="A43" s="141"/>
      <c r="B43" s="141"/>
      <c r="C43" s="140" t="s">
        <v>852</v>
      </c>
      <c r="D43" s="141"/>
    </row>
    <row r="44" ht="24" customHeight="1" spans="1:4">
      <c r="A44" s="141"/>
      <c r="B44" s="141"/>
      <c r="C44" s="140" t="s">
        <v>853</v>
      </c>
      <c r="D44" s="141"/>
    </row>
    <row r="45" ht="24" customHeight="1" spans="1:4">
      <c r="A45" s="141"/>
      <c r="B45" s="141"/>
      <c r="C45" s="140" t="s">
        <v>854</v>
      </c>
      <c r="D45" s="141"/>
    </row>
    <row r="46" ht="24" customHeight="1" spans="1:4">
      <c r="A46" s="141"/>
      <c r="B46" s="141"/>
      <c r="C46" s="140" t="s">
        <v>856</v>
      </c>
      <c r="D46" s="141"/>
    </row>
    <row r="47" s="130" customFormat="1" ht="76.5" customHeight="1" spans="1:256">
      <c r="A47" s="147" t="s">
        <v>862</v>
      </c>
      <c r="B47" s="147"/>
      <c r="C47" s="147"/>
      <c r="D47" s="147"/>
      <c r="HS47" s="131"/>
      <c r="HT47" s="131"/>
      <c r="HU47" s="131"/>
      <c r="HV47" s="131"/>
      <c r="HW47" s="131"/>
      <c r="HX47" s="131"/>
      <c r="HY47" s="131"/>
      <c r="HZ47" s="131"/>
      <c r="IA47" s="131"/>
      <c r="IB47" s="131"/>
      <c r="IC47" s="131"/>
      <c r="ID47" s="131"/>
      <c r="IE47" s="131"/>
      <c r="IF47" s="131"/>
      <c r="IG47" s="131"/>
      <c r="IH47" s="131"/>
      <c r="II47" s="131"/>
      <c r="IJ47" s="131"/>
      <c r="IK47" s="131"/>
      <c r="IL47" s="131"/>
      <c r="IM47" s="131"/>
      <c r="IN47" s="131"/>
      <c r="IO47" s="131"/>
      <c r="IP47" s="131"/>
      <c r="IQ47" s="131"/>
      <c r="IR47" s="131"/>
      <c r="IS47" s="131"/>
      <c r="IT47" s="131"/>
      <c r="IU47" s="131"/>
      <c r="IV47" s="131"/>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77777777778" right="0.590277777777778" top="0.786805555555556" bottom="0.786805555555556" header="0.5" footer="0.5"/>
  <pageSetup paperSize="9" scale="95" fitToHeight="0" orientation="portrait"/>
  <headerFooter/>
  <colBreaks count="1" manualBreakCount="1">
    <brk id="4" max="65536"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85" zoomScaleNormal="100" topLeftCell="A34" workbookViewId="0">
      <selection activeCell="A47" sqref="A47:B47"/>
    </sheetView>
  </sheetViews>
  <sheetFormatPr defaultColWidth="8.875" defaultRowHeight="14.25"/>
  <cols>
    <col min="1" max="1" width="60.875" style="131" customWidth="1"/>
    <col min="2" max="2" width="22.875" style="131" customWidth="1"/>
    <col min="3" max="8" width="9" style="131"/>
    <col min="9" max="16384" width="8.875" style="131"/>
  </cols>
  <sheetData>
    <row r="1" s="126" customFormat="1" ht="24" customHeight="1" spans="1:2">
      <c r="A1" s="132" t="s">
        <v>863</v>
      </c>
      <c r="B1" s="133"/>
    </row>
    <row r="2" s="127" customFormat="1" ht="42" customHeight="1" spans="1:2">
      <c r="A2" s="134" t="s">
        <v>864</v>
      </c>
      <c r="B2" s="134"/>
    </row>
    <row r="3" s="128" customFormat="1" ht="27" customHeight="1" spans="2:2">
      <c r="B3" s="128" t="s">
        <v>11</v>
      </c>
    </row>
    <row r="4" s="149" customFormat="1" ht="30" customHeight="1" spans="1:2">
      <c r="A4" s="150" t="s">
        <v>12</v>
      </c>
      <c r="B4" s="151" t="s">
        <v>138</v>
      </c>
    </row>
    <row r="5" s="158" customFormat="1" ht="24" customHeight="1" spans="1:226">
      <c r="A5" s="152" t="s">
        <v>763</v>
      </c>
      <c r="B5" s="159">
        <f>SUM(B6:B10)</f>
        <v>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row>
    <row r="6" s="130" customFormat="1" ht="24" customHeight="1" spans="1:228">
      <c r="A6" s="59" t="s">
        <v>764</v>
      </c>
      <c r="B6" s="156"/>
      <c r="HS6" s="131"/>
      <c r="HT6" s="131"/>
    </row>
    <row r="7" s="130" customFormat="1" ht="24" customHeight="1" spans="1:228">
      <c r="A7" s="141" t="s">
        <v>765</v>
      </c>
      <c r="B7" s="156"/>
      <c r="HS7" s="131"/>
      <c r="HT7" s="131"/>
    </row>
    <row r="8" s="130" customFormat="1" ht="24" customHeight="1" spans="1:228">
      <c r="A8" s="141" t="s">
        <v>766</v>
      </c>
      <c r="B8" s="156"/>
      <c r="HS8" s="131"/>
      <c r="HT8" s="131"/>
    </row>
    <row r="9" s="130" customFormat="1" ht="24" customHeight="1" spans="1:228">
      <c r="A9" s="141" t="s">
        <v>767</v>
      </c>
      <c r="B9" s="156"/>
      <c r="HS9" s="131"/>
      <c r="HT9" s="131"/>
    </row>
    <row r="10" s="130" customFormat="1" ht="24" customHeight="1" spans="1:228">
      <c r="A10" s="160" t="s">
        <v>768</v>
      </c>
      <c r="B10" s="156"/>
      <c r="HS10" s="131"/>
      <c r="HT10" s="131"/>
    </row>
    <row r="11" s="158" customFormat="1" ht="24" customHeight="1" spans="1:226">
      <c r="A11" s="152" t="s">
        <v>769</v>
      </c>
      <c r="B11" s="159">
        <f>SUM(B12:B15)</f>
        <v>0</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row>
    <row r="12" s="130" customFormat="1" ht="24" customHeight="1" spans="1:228">
      <c r="A12" s="59" t="s">
        <v>770</v>
      </c>
      <c r="B12" s="156"/>
      <c r="HS12" s="131"/>
      <c r="HT12" s="131"/>
    </row>
    <row r="13" s="130" customFormat="1" ht="24" customHeight="1" spans="1:228">
      <c r="A13" s="141" t="s">
        <v>771</v>
      </c>
      <c r="B13" s="156"/>
      <c r="HS13" s="131"/>
      <c r="HT13" s="131"/>
    </row>
    <row r="14" s="130" customFormat="1" ht="24" customHeight="1" spans="1:228">
      <c r="A14" s="141" t="s">
        <v>772</v>
      </c>
      <c r="B14" s="156"/>
      <c r="HS14" s="131"/>
      <c r="HT14" s="131"/>
    </row>
    <row r="15" s="130" customFormat="1" ht="24" customHeight="1" spans="1:228">
      <c r="A15" s="141" t="s">
        <v>773</v>
      </c>
      <c r="B15" s="156"/>
      <c r="HS15" s="131"/>
      <c r="HT15" s="131"/>
    </row>
    <row r="16" s="158" customFormat="1" ht="24" customHeight="1" spans="1:226">
      <c r="A16" s="152" t="s">
        <v>774</v>
      </c>
      <c r="B16" s="159">
        <f>SUM(B17:B20)</f>
        <v>0</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row>
    <row r="17" s="130" customFormat="1" ht="24" customHeight="1" spans="1:228">
      <c r="A17" s="59" t="s">
        <v>775</v>
      </c>
      <c r="B17" s="156"/>
      <c r="HS17" s="131"/>
      <c r="HT17" s="131"/>
    </row>
    <row r="18" s="130" customFormat="1" ht="24" customHeight="1" spans="1:228">
      <c r="A18" s="59" t="s">
        <v>776</v>
      </c>
      <c r="B18" s="156"/>
      <c r="HS18" s="131"/>
      <c r="HT18" s="131"/>
    </row>
    <row r="19" s="130" customFormat="1" ht="24" customHeight="1" spans="1:228">
      <c r="A19" s="59" t="s">
        <v>777</v>
      </c>
      <c r="B19" s="156"/>
      <c r="HS19" s="131"/>
      <c r="HT19" s="131"/>
    </row>
    <row r="20" s="130" customFormat="1" ht="24" customHeight="1" spans="1:228">
      <c r="A20" s="59" t="s">
        <v>778</v>
      </c>
      <c r="B20" s="156"/>
      <c r="HS20" s="131"/>
      <c r="HT20" s="131"/>
    </row>
    <row r="21" s="158" customFormat="1" ht="24" customHeight="1" spans="1:226">
      <c r="A21" s="152" t="s">
        <v>779</v>
      </c>
      <c r="B21" s="159">
        <f>SUM(B22:B26)</f>
        <v>0</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row>
    <row r="22" s="130" customFormat="1" ht="24" customHeight="1" spans="1:2">
      <c r="A22" s="59" t="s">
        <v>780</v>
      </c>
      <c r="B22" s="156"/>
    </row>
    <row r="23" s="130" customFormat="1" ht="24" customHeight="1" spans="1:2">
      <c r="A23" s="59" t="s">
        <v>781</v>
      </c>
      <c r="B23" s="156"/>
    </row>
    <row r="24" s="130" customFormat="1" ht="24" customHeight="1" spans="1:2">
      <c r="A24" s="59" t="s">
        <v>782</v>
      </c>
      <c r="B24" s="156"/>
    </row>
    <row r="25" s="130" customFormat="1" ht="24" customHeight="1" spans="1:2">
      <c r="A25" s="59" t="s">
        <v>783</v>
      </c>
      <c r="B25" s="156"/>
    </row>
    <row r="26" s="130" customFormat="1" ht="24" customHeight="1" spans="1:2">
      <c r="A26" s="59" t="s">
        <v>784</v>
      </c>
      <c r="B26" s="156"/>
    </row>
    <row r="27" s="158" customFormat="1" ht="24" customHeight="1" spans="1:226">
      <c r="A27" s="139" t="s">
        <v>785</v>
      </c>
      <c r="B27" s="159">
        <f>SUM(B28:B33)</f>
        <v>0</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130"/>
      <c r="EW27" s="130"/>
      <c r="EX27" s="130"/>
      <c r="EY27" s="130"/>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0"/>
      <c r="HH27" s="130"/>
      <c r="HI27" s="130"/>
      <c r="HJ27" s="130"/>
      <c r="HK27" s="130"/>
      <c r="HL27" s="130"/>
      <c r="HM27" s="130"/>
      <c r="HN27" s="130"/>
      <c r="HO27" s="130"/>
      <c r="HP27" s="130"/>
      <c r="HQ27" s="130"/>
      <c r="HR27" s="130"/>
    </row>
    <row r="28" s="130" customFormat="1" ht="24" customHeight="1" spans="1:2">
      <c r="A28" s="59" t="s">
        <v>786</v>
      </c>
      <c r="B28" s="156"/>
    </row>
    <row r="29" s="130" customFormat="1" ht="24" customHeight="1" spans="1:2">
      <c r="A29" s="59" t="s">
        <v>787</v>
      </c>
      <c r="B29" s="156"/>
    </row>
    <row r="30" s="130" customFormat="1" ht="24" customHeight="1" spans="1:2">
      <c r="A30" s="59" t="s">
        <v>788</v>
      </c>
      <c r="B30" s="156"/>
    </row>
    <row r="31" s="130" customFormat="1" ht="24" customHeight="1" spans="1:2">
      <c r="A31" s="59" t="s">
        <v>789</v>
      </c>
      <c r="B31" s="156"/>
    </row>
    <row r="32" s="130" customFormat="1" ht="24" customHeight="1" spans="1:2">
      <c r="A32" s="59" t="s">
        <v>790</v>
      </c>
      <c r="B32" s="156"/>
    </row>
    <row r="33" s="130" customFormat="1" ht="24" customHeight="1" spans="1:2">
      <c r="A33" s="59" t="s">
        <v>791</v>
      </c>
      <c r="B33" s="156"/>
    </row>
    <row r="34" s="158" customFormat="1" ht="24" customHeight="1" spans="1:226">
      <c r="A34" s="139" t="s">
        <v>792</v>
      </c>
      <c r="B34" s="159">
        <f>SUM(B35:B39)</f>
        <v>0</v>
      </c>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c r="EO34" s="130"/>
      <c r="EP34" s="130"/>
      <c r="EQ34" s="130"/>
      <c r="ER34" s="130"/>
      <c r="ES34" s="130"/>
      <c r="ET34" s="130"/>
      <c r="EU34" s="130"/>
      <c r="EV34" s="130"/>
      <c r="EW34" s="130"/>
      <c r="EX34" s="130"/>
      <c r="EY34" s="130"/>
      <c r="EZ34" s="130"/>
      <c r="FA34" s="130"/>
      <c r="FB34" s="130"/>
      <c r="FC34" s="130"/>
      <c r="FD34" s="130"/>
      <c r="FE34" s="130"/>
      <c r="FF34" s="130"/>
      <c r="FG34" s="130"/>
      <c r="FH34" s="130"/>
      <c r="FI34" s="130"/>
      <c r="FJ34" s="130"/>
      <c r="FK34" s="130"/>
      <c r="FL34" s="130"/>
      <c r="FM34" s="130"/>
      <c r="FN34" s="130"/>
      <c r="FO34" s="130"/>
      <c r="FP34" s="130"/>
      <c r="FQ34" s="130"/>
      <c r="FR34" s="130"/>
      <c r="FS34" s="130"/>
      <c r="FT34" s="130"/>
      <c r="FU34" s="130"/>
      <c r="FV34" s="130"/>
      <c r="FW34" s="130"/>
      <c r="FX34" s="130"/>
      <c r="FY34" s="130"/>
      <c r="FZ34" s="130"/>
      <c r="GA34" s="130"/>
      <c r="GB34" s="130"/>
      <c r="GC34" s="130"/>
      <c r="GD34" s="130"/>
      <c r="GE34" s="130"/>
      <c r="GF34" s="130"/>
      <c r="GG34" s="130"/>
      <c r="GH34" s="130"/>
      <c r="GI34" s="130"/>
      <c r="GJ34" s="130"/>
      <c r="GK34" s="130"/>
      <c r="GL34" s="130"/>
      <c r="GM34" s="130"/>
      <c r="GN34" s="130"/>
      <c r="GO34" s="130"/>
      <c r="GP34" s="130"/>
      <c r="GQ34" s="130"/>
      <c r="GR34" s="130"/>
      <c r="GS34" s="130"/>
      <c r="GT34" s="130"/>
      <c r="GU34" s="130"/>
      <c r="GV34" s="130"/>
      <c r="GW34" s="130"/>
      <c r="GX34" s="130"/>
      <c r="GY34" s="130"/>
      <c r="GZ34" s="130"/>
      <c r="HA34" s="130"/>
      <c r="HB34" s="130"/>
      <c r="HC34" s="130"/>
      <c r="HD34" s="130"/>
      <c r="HE34" s="130"/>
      <c r="HF34" s="130"/>
      <c r="HG34" s="130"/>
      <c r="HH34" s="130"/>
      <c r="HI34" s="130"/>
      <c r="HJ34" s="130"/>
      <c r="HK34" s="130"/>
      <c r="HL34" s="130"/>
      <c r="HM34" s="130"/>
      <c r="HN34" s="130"/>
      <c r="HO34" s="130"/>
      <c r="HP34" s="130"/>
      <c r="HQ34" s="130"/>
      <c r="HR34" s="130"/>
    </row>
    <row r="35" s="130" customFormat="1" ht="24" customHeight="1" spans="1:2">
      <c r="A35" s="59" t="s">
        <v>793</v>
      </c>
      <c r="B35" s="156"/>
    </row>
    <row r="36" s="130" customFormat="1" ht="24" customHeight="1" spans="1:2">
      <c r="A36" s="59" t="s">
        <v>794</v>
      </c>
      <c r="B36" s="156"/>
    </row>
    <row r="37" s="130" customFormat="1" ht="24" customHeight="1" spans="1:2">
      <c r="A37" s="59" t="s">
        <v>795</v>
      </c>
      <c r="B37" s="156"/>
    </row>
    <row r="38" s="130" customFormat="1" ht="24" customHeight="1" spans="1:2">
      <c r="A38" s="59" t="s">
        <v>796</v>
      </c>
      <c r="B38" s="156"/>
    </row>
    <row r="39" s="130" customFormat="1" ht="24" customHeight="1" spans="1:2">
      <c r="A39" s="59" t="s">
        <v>797</v>
      </c>
      <c r="B39" s="156"/>
    </row>
    <row r="40" s="130" customFormat="1" ht="24" customHeight="1" spans="1:2">
      <c r="A40" s="139" t="s">
        <v>798</v>
      </c>
      <c r="B40" s="159">
        <f>SUM(B41:B44)</f>
        <v>0</v>
      </c>
    </row>
    <row r="41" s="130" customFormat="1" ht="24" customHeight="1" spans="1:2">
      <c r="A41" s="59" t="s">
        <v>799</v>
      </c>
      <c r="B41" s="156"/>
    </row>
    <row r="42" s="130" customFormat="1" ht="24" customHeight="1" spans="1:2">
      <c r="A42" s="59" t="s">
        <v>800</v>
      </c>
      <c r="B42" s="156"/>
    </row>
    <row r="43" s="130" customFormat="1" ht="24" customHeight="1" spans="1:2">
      <c r="A43" s="59" t="s">
        <v>801</v>
      </c>
      <c r="B43" s="156"/>
    </row>
    <row r="44" s="130" customFormat="1" ht="24" customHeight="1" spans="1:2">
      <c r="A44" s="59" t="s">
        <v>802</v>
      </c>
      <c r="B44" s="156"/>
    </row>
    <row r="45" s="130" customFormat="1" ht="24" customHeight="1" spans="1:2">
      <c r="A45" s="59"/>
      <c r="B45" s="156"/>
    </row>
    <row r="46" s="130" customFormat="1" ht="24" customHeight="1" spans="1:2">
      <c r="A46" s="157" t="s">
        <v>803</v>
      </c>
      <c r="B46" s="159">
        <f>B40+B34+B27+B21+B16+B11+B5</f>
        <v>0</v>
      </c>
    </row>
    <row r="47" s="130" customFormat="1" ht="82.5" customHeight="1" spans="1:256">
      <c r="A47" s="147" t="s">
        <v>865</v>
      </c>
      <c r="B47" s="147"/>
      <c r="HS47" s="131"/>
      <c r="HT47" s="131"/>
      <c r="HU47" s="131"/>
      <c r="HV47" s="131"/>
      <c r="HW47" s="131"/>
      <c r="HX47" s="131"/>
      <c r="HY47" s="131"/>
      <c r="HZ47" s="131"/>
      <c r="IA47" s="131"/>
      <c r="IB47" s="131"/>
      <c r="IC47" s="131"/>
      <c r="ID47" s="131"/>
      <c r="IE47" s="131"/>
      <c r="IF47" s="131"/>
      <c r="IG47" s="131"/>
      <c r="IH47" s="131"/>
      <c r="II47" s="131"/>
      <c r="IJ47" s="131"/>
      <c r="IK47" s="131"/>
      <c r="IL47" s="131"/>
      <c r="IM47" s="131"/>
      <c r="IN47" s="131"/>
      <c r="IO47" s="131"/>
      <c r="IP47" s="131"/>
      <c r="IQ47" s="131"/>
      <c r="IR47" s="131"/>
      <c r="IS47" s="131"/>
      <c r="IT47" s="131"/>
      <c r="IU47" s="131"/>
      <c r="IV47" s="131"/>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77777777778" right="0.590277777777778" top="0.786805555555556" bottom="0.786805555555556" header="0.5" footer="0.5"/>
  <pageSetup paperSize="9"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topLeftCell="A34" workbookViewId="0">
      <selection activeCell="A44" sqref="A44:B44"/>
    </sheetView>
  </sheetViews>
  <sheetFormatPr defaultColWidth="8.875" defaultRowHeight="14.25"/>
  <cols>
    <col min="1" max="1" width="55" style="131" customWidth="1"/>
    <col min="2" max="2" width="30.5" style="131" customWidth="1"/>
    <col min="3" max="16384" width="8.875" style="131"/>
  </cols>
  <sheetData>
    <row r="1" s="126" customFormat="1" ht="24" customHeight="1" spans="1:2">
      <c r="A1" s="132" t="s">
        <v>866</v>
      </c>
      <c r="B1" s="133"/>
    </row>
    <row r="2" s="127" customFormat="1" ht="42" customHeight="1" spans="1:2">
      <c r="A2" s="134" t="s">
        <v>867</v>
      </c>
      <c r="B2" s="134"/>
    </row>
    <row r="3" s="128" customFormat="1" ht="27" customHeight="1" spans="2:2">
      <c r="B3" s="128" t="s">
        <v>11</v>
      </c>
    </row>
    <row r="4" s="149" customFormat="1" ht="30" customHeight="1" spans="1:2">
      <c r="A4" s="150" t="s">
        <v>12</v>
      </c>
      <c r="B4" s="151" t="s">
        <v>138</v>
      </c>
    </row>
    <row r="5" s="130" customFormat="1" ht="24" customHeight="1" spans="1:2">
      <c r="A5" s="152" t="s">
        <v>807</v>
      </c>
      <c r="B5" s="153">
        <f>SUM(B6:B9)</f>
        <v>0</v>
      </c>
    </row>
    <row r="6" s="130" customFormat="1" ht="24" customHeight="1" spans="1:2">
      <c r="A6" s="59" t="s">
        <v>808</v>
      </c>
      <c r="B6" s="154"/>
    </row>
    <row r="7" s="130" customFormat="1" ht="24" customHeight="1" spans="1:2">
      <c r="A7" s="59" t="s">
        <v>809</v>
      </c>
      <c r="B7" s="154"/>
    </row>
    <row r="8" s="130" customFormat="1" ht="24" customHeight="1" spans="1:2">
      <c r="A8" s="59" t="s">
        <v>810</v>
      </c>
      <c r="B8" s="154"/>
    </row>
    <row r="9" s="130" customFormat="1" ht="24" customHeight="1" spans="1:7">
      <c r="A9" s="59" t="s">
        <v>811</v>
      </c>
      <c r="B9" s="154"/>
      <c r="G9" s="155"/>
    </row>
    <row r="10" s="130" customFormat="1" ht="24" customHeight="1" spans="1:2">
      <c r="A10" s="152" t="s">
        <v>812</v>
      </c>
      <c r="B10" s="153">
        <f>SUM(B11:B18)</f>
        <v>0</v>
      </c>
    </row>
    <row r="11" s="130" customFormat="1" ht="24" customHeight="1" spans="1:2">
      <c r="A11" s="59" t="s">
        <v>813</v>
      </c>
      <c r="B11" s="154"/>
    </row>
    <row r="12" s="130" customFormat="1" ht="24" customHeight="1" spans="1:2">
      <c r="A12" s="59" t="s">
        <v>814</v>
      </c>
      <c r="B12" s="154"/>
    </row>
    <row r="13" s="130" customFormat="1" ht="24" customHeight="1" spans="1:2">
      <c r="A13" s="59" t="s">
        <v>810</v>
      </c>
      <c r="B13" s="154"/>
    </row>
    <row r="14" s="130" customFormat="1" ht="24" customHeight="1" spans="1:2">
      <c r="A14" s="59" t="s">
        <v>815</v>
      </c>
      <c r="B14" s="154"/>
    </row>
    <row r="15" s="130" customFormat="1" ht="24" customHeight="1" spans="1:2">
      <c r="A15" s="59" t="s">
        <v>816</v>
      </c>
      <c r="B15" s="154"/>
    </row>
    <row r="16" s="130" customFormat="1" ht="24" customHeight="1" spans="1:2">
      <c r="A16" s="59" t="s">
        <v>817</v>
      </c>
      <c r="B16" s="154"/>
    </row>
    <row r="17" s="130" customFormat="1" ht="24" customHeight="1" spans="1:2">
      <c r="A17" s="59" t="s">
        <v>818</v>
      </c>
      <c r="B17" s="154"/>
    </row>
    <row r="18" s="130" customFormat="1" ht="24" customHeight="1" spans="1:2">
      <c r="A18" s="59" t="s">
        <v>819</v>
      </c>
      <c r="B18" s="154"/>
    </row>
    <row r="19" s="130" customFormat="1" ht="24" customHeight="1" spans="1:2">
      <c r="A19" s="152" t="s">
        <v>820</v>
      </c>
      <c r="B19" s="153">
        <f>SUM(B20:B22)</f>
        <v>0</v>
      </c>
    </row>
    <row r="20" s="130" customFormat="1" ht="24" customHeight="1" spans="1:2">
      <c r="A20" s="59" t="s">
        <v>821</v>
      </c>
      <c r="B20" s="154"/>
    </row>
    <row r="21" s="130" customFormat="1" ht="24" customHeight="1" spans="1:2">
      <c r="A21" s="59" t="s">
        <v>822</v>
      </c>
      <c r="B21" s="154"/>
    </row>
    <row r="22" s="130" customFormat="1" ht="24" customHeight="1" spans="1:2">
      <c r="A22" s="59" t="s">
        <v>823</v>
      </c>
      <c r="B22" s="154"/>
    </row>
    <row r="23" s="130" customFormat="1" ht="24" customHeight="1" spans="1:2">
      <c r="A23" s="152" t="s">
        <v>824</v>
      </c>
      <c r="B23" s="153">
        <f>SUM(B24:B28)</f>
        <v>0</v>
      </c>
    </row>
    <row r="24" s="130" customFormat="1" ht="24" customHeight="1" spans="1:2">
      <c r="A24" s="59" t="s">
        <v>825</v>
      </c>
      <c r="B24" s="154"/>
    </row>
    <row r="25" s="130" customFormat="1" ht="24" customHeight="1" spans="1:2">
      <c r="A25" s="59" t="s">
        <v>826</v>
      </c>
      <c r="B25" s="154"/>
    </row>
    <row r="26" s="130" customFormat="1" ht="24" customHeight="1" spans="1:2">
      <c r="A26" s="59" t="s">
        <v>827</v>
      </c>
      <c r="B26" s="154"/>
    </row>
    <row r="27" s="130" customFormat="1" ht="24" customHeight="1" spans="1:2">
      <c r="A27" s="59" t="s">
        <v>828</v>
      </c>
      <c r="B27" s="156"/>
    </row>
    <row r="28" s="130" customFormat="1" ht="24" customHeight="1" spans="1:2">
      <c r="A28" s="59" t="s">
        <v>829</v>
      </c>
      <c r="B28" s="154"/>
    </row>
    <row r="29" s="130" customFormat="1" ht="24" customHeight="1" spans="1:2">
      <c r="A29" s="139" t="s">
        <v>830</v>
      </c>
      <c r="B29" s="153">
        <f>SUM(B30:B33)</f>
        <v>0</v>
      </c>
    </row>
    <row r="30" s="130" customFormat="1" ht="24" customHeight="1" spans="1:2">
      <c r="A30" s="59" t="s">
        <v>831</v>
      </c>
      <c r="B30" s="154"/>
    </row>
    <row r="31" s="130" customFormat="1" ht="24" customHeight="1" spans="1:2">
      <c r="A31" s="59" t="s">
        <v>832</v>
      </c>
      <c r="B31" s="154"/>
    </row>
    <row r="32" s="130" customFormat="1" ht="24" customHeight="1" spans="1:2">
      <c r="A32" s="59" t="s">
        <v>833</v>
      </c>
      <c r="B32" s="154"/>
    </row>
    <row r="33" s="130" customFormat="1" ht="24" customHeight="1" spans="1:2">
      <c r="A33" s="59" t="s">
        <v>834</v>
      </c>
      <c r="B33" s="154"/>
    </row>
    <row r="34" s="130" customFormat="1" ht="24" customHeight="1" spans="1:2">
      <c r="A34" s="139" t="s">
        <v>835</v>
      </c>
      <c r="B34" s="153">
        <f>SUM(B35:B37)</f>
        <v>0</v>
      </c>
    </row>
    <row r="35" s="130" customFormat="1" ht="24" customHeight="1" spans="1:2">
      <c r="A35" s="59" t="s">
        <v>836</v>
      </c>
      <c r="B35" s="154"/>
    </row>
    <row r="36" s="130" customFormat="1" ht="24" customHeight="1" spans="1:2">
      <c r="A36" s="59" t="s">
        <v>833</v>
      </c>
      <c r="B36" s="154"/>
    </row>
    <row r="37" s="130" customFormat="1" ht="24" customHeight="1" spans="1:2">
      <c r="A37" s="59" t="s">
        <v>837</v>
      </c>
      <c r="B37" s="154"/>
    </row>
    <row r="38" s="130" customFormat="1" ht="24" customHeight="1" spans="1:2">
      <c r="A38" s="139" t="s">
        <v>838</v>
      </c>
      <c r="B38" s="153">
        <f>SUM(B39:B41)</f>
        <v>0</v>
      </c>
    </row>
    <row r="39" s="130" customFormat="1" ht="24" customHeight="1" spans="1:2">
      <c r="A39" s="59" t="s">
        <v>839</v>
      </c>
      <c r="B39" s="154"/>
    </row>
    <row r="40" s="130" customFormat="1" ht="24" customHeight="1" spans="1:2">
      <c r="A40" s="59" t="s">
        <v>840</v>
      </c>
      <c r="B40" s="154"/>
    </row>
    <row r="41" s="130" customFormat="1" ht="24" customHeight="1" spans="1:2">
      <c r="A41" s="59" t="s">
        <v>841</v>
      </c>
      <c r="B41" s="154"/>
    </row>
    <row r="42" s="130" customFormat="1" ht="24" customHeight="1" spans="1:2">
      <c r="A42" s="59"/>
      <c r="B42" s="154"/>
    </row>
    <row r="43" s="130" customFormat="1" ht="24" customHeight="1" spans="1:2">
      <c r="A43" s="157" t="s">
        <v>842</v>
      </c>
      <c r="B43" s="153">
        <f>B38+B34+B29+B23+B19+B10+B5</f>
        <v>0</v>
      </c>
    </row>
    <row r="44" s="130" customFormat="1" ht="60.95" customHeight="1" spans="1:256">
      <c r="A44" s="147" t="s">
        <v>868</v>
      </c>
      <c r="B44" s="147"/>
      <c r="HS44" s="131"/>
      <c r="HT44" s="131"/>
      <c r="HU44" s="131"/>
      <c r="HV44" s="131"/>
      <c r="HW44" s="131"/>
      <c r="HX44" s="131"/>
      <c r="HY44" s="131"/>
      <c r="HZ44" s="131"/>
      <c r="IA44" s="131"/>
      <c r="IB44" s="131"/>
      <c r="IC44" s="131"/>
      <c r="ID44" s="131"/>
      <c r="IE44" s="131"/>
      <c r="IF44" s="131"/>
      <c r="IG44" s="131"/>
      <c r="IH44" s="131"/>
      <c r="II44" s="131"/>
      <c r="IJ44" s="131"/>
      <c r="IK44" s="131"/>
      <c r="IL44" s="131"/>
      <c r="IM44" s="131"/>
      <c r="IN44" s="131"/>
      <c r="IO44" s="131"/>
      <c r="IP44" s="131"/>
      <c r="IQ44" s="131"/>
      <c r="IR44" s="131"/>
      <c r="IS44" s="131"/>
      <c r="IT44" s="131"/>
      <c r="IU44" s="131"/>
      <c r="IV44" s="131"/>
    </row>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77777777778" right="0.590277777777778" top="0.786805555555556" bottom="0.786805555555556" header="0.5" footer="0.5"/>
  <pageSetup paperSize="9" scale="99" fitToHeight="0" orientation="portrait"/>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85" zoomScaleNormal="100" topLeftCell="A40" workbookViewId="0">
      <selection activeCell="A47" sqref="A47:D47"/>
    </sheetView>
  </sheetViews>
  <sheetFormatPr defaultColWidth="8.875" defaultRowHeight="14.25"/>
  <cols>
    <col min="1" max="1" width="32.625" style="131" customWidth="1"/>
    <col min="2" max="2" width="12.625" style="131" customWidth="1"/>
    <col min="3" max="3" width="32.625" style="131" customWidth="1"/>
    <col min="4" max="4" width="12.625" style="131" customWidth="1"/>
    <col min="5" max="16384" width="8.875" style="131"/>
  </cols>
  <sheetData>
    <row r="1" s="126" customFormat="1" ht="24" customHeight="1" spans="1:2">
      <c r="A1" s="132" t="s">
        <v>869</v>
      </c>
      <c r="B1" s="133"/>
    </row>
    <row r="2" s="127" customFormat="1" ht="42" customHeight="1" spans="1:4">
      <c r="A2" s="134" t="s">
        <v>870</v>
      </c>
      <c r="B2" s="134"/>
      <c r="C2" s="134"/>
      <c r="D2" s="134"/>
    </row>
    <row r="3" s="128" customFormat="1" ht="27" customHeight="1" spans="4:4">
      <c r="D3" s="135" t="s">
        <v>11</v>
      </c>
    </row>
    <row r="4" s="129" customFormat="1" ht="30" customHeight="1" spans="1:4">
      <c r="A4" s="136" t="s">
        <v>177</v>
      </c>
      <c r="B4" s="137" t="s">
        <v>138</v>
      </c>
      <c r="C4" s="138" t="s">
        <v>178</v>
      </c>
      <c r="D4" s="138" t="s">
        <v>138</v>
      </c>
    </row>
    <row r="5" s="26" customFormat="1" ht="24" customHeight="1" spans="1:4">
      <c r="A5" s="139" t="s">
        <v>846</v>
      </c>
      <c r="B5" s="139"/>
      <c r="C5" s="139" t="s">
        <v>847</v>
      </c>
      <c r="D5" s="139"/>
    </row>
    <row r="6" s="72" customFormat="1" ht="24" customHeight="1" spans="1:4">
      <c r="A6" s="139" t="s">
        <v>181</v>
      </c>
      <c r="B6" s="139"/>
      <c r="C6" s="139" t="s">
        <v>182</v>
      </c>
      <c r="D6" s="139"/>
    </row>
    <row r="7" s="26" customFormat="1" ht="24" customHeight="1" spans="1:4">
      <c r="A7" s="140" t="s">
        <v>191</v>
      </c>
      <c r="B7" s="141"/>
      <c r="C7" s="140" t="s">
        <v>848</v>
      </c>
      <c r="D7" s="141"/>
    </row>
    <row r="8" s="72" customFormat="1" ht="24" customHeight="1" spans="1:4">
      <c r="A8" s="142" t="s">
        <v>849</v>
      </c>
      <c r="B8" s="141"/>
      <c r="C8" s="143" t="s">
        <v>849</v>
      </c>
      <c r="D8" s="141"/>
    </row>
    <row r="9" s="26" customFormat="1" ht="24" customHeight="1" spans="1:4">
      <c r="A9" s="142" t="s">
        <v>850</v>
      </c>
      <c r="B9" s="141"/>
      <c r="C9" s="143" t="s">
        <v>850</v>
      </c>
      <c r="D9" s="141"/>
    </row>
    <row r="10" s="72" customFormat="1" ht="24" customHeight="1" spans="1:4">
      <c r="A10" s="142" t="s">
        <v>851</v>
      </c>
      <c r="B10" s="141"/>
      <c r="C10" s="143" t="s">
        <v>851</v>
      </c>
      <c r="D10" s="141"/>
    </row>
    <row r="11" s="26" customFormat="1" ht="24" customHeight="1" spans="1:4">
      <c r="A11" s="143" t="s">
        <v>852</v>
      </c>
      <c r="B11" s="141"/>
      <c r="C11" s="143" t="s">
        <v>853</v>
      </c>
      <c r="D11" s="141"/>
    </row>
    <row r="12" s="72" customFormat="1" ht="24" customHeight="1" spans="1:4">
      <c r="A12" s="143" t="s">
        <v>853</v>
      </c>
      <c r="B12" s="141"/>
      <c r="C12" s="143" t="s">
        <v>854</v>
      </c>
      <c r="D12" s="141"/>
    </row>
    <row r="13" s="26" customFormat="1" ht="24" customHeight="1" spans="1:4">
      <c r="A13" s="143" t="s">
        <v>854</v>
      </c>
      <c r="B13" s="141"/>
      <c r="C13" s="140" t="s">
        <v>855</v>
      </c>
      <c r="D13" s="141"/>
    </row>
    <row r="14" s="72" customFormat="1" ht="24" customHeight="1" spans="1:4">
      <c r="A14" s="143" t="s">
        <v>856</v>
      </c>
      <c r="B14" s="141"/>
      <c r="C14" s="142" t="s">
        <v>849</v>
      </c>
      <c r="D14" s="141"/>
    </row>
    <row r="15" s="26" customFormat="1" ht="24" customHeight="1" spans="1:4">
      <c r="A15" s="140" t="s">
        <v>857</v>
      </c>
      <c r="B15" s="141"/>
      <c r="C15" s="142" t="s">
        <v>850</v>
      </c>
      <c r="D15" s="141"/>
    </row>
    <row r="16" s="72" customFormat="1" ht="24" customHeight="1" spans="1:4">
      <c r="A16" s="143" t="s">
        <v>849</v>
      </c>
      <c r="B16" s="141"/>
      <c r="C16" s="142" t="s">
        <v>851</v>
      </c>
      <c r="D16" s="141"/>
    </row>
    <row r="17" s="26" customFormat="1" ht="24" customHeight="1" spans="1:4">
      <c r="A17" s="143" t="s">
        <v>850</v>
      </c>
      <c r="B17" s="141"/>
      <c r="C17" s="143" t="s">
        <v>852</v>
      </c>
      <c r="D17" s="141"/>
    </row>
    <row r="18" s="72" customFormat="1" ht="24" customHeight="1" spans="1:4">
      <c r="A18" s="143" t="s">
        <v>851</v>
      </c>
      <c r="B18" s="141"/>
      <c r="C18" s="143" t="s">
        <v>853</v>
      </c>
      <c r="D18" s="141"/>
    </row>
    <row r="19" s="26" customFormat="1" ht="24" customHeight="1" spans="1:4">
      <c r="A19" s="143" t="s">
        <v>853</v>
      </c>
      <c r="B19" s="141"/>
      <c r="C19" s="143" t="s">
        <v>854</v>
      </c>
      <c r="D19" s="141"/>
    </row>
    <row r="20" s="26" customFormat="1" ht="24" customHeight="1" spans="1:4">
      <c r="A20" s="143" t="s">
        <v>854</v>
      </c>
      <c r="B20" s="141"/>
      <c r="C20" s="143" t="s">
        <v>856</v>
      </c>
      <c r="D20" s="141"/>
    </row>
    <row r="21" s="72" customFormat="1" ht="24" customHeight="1" spans="1:4">
      <c r="A21" s="140" t="s">
        <v>858</v>
      </c>
      <c r="B21" s="141"/>
      <c r="C21" s="140" t="s">
        <v>859</v>
      </c>
      <c r="D21" s="141"/>
    </row>
    <row r="22" s="72" customFormat="1" ht="24" customHeight="1" spans="1:4">
      <c r="A22" s="142" t="s">
        <v>849</v>
      </c>
      <c r="B22" s="141"/>
      <c r="C22" s="142" t="s">
        <v>849</v>
      </c>
      <c r="D22" s="141"/>
    </row>
    <row r="23" s="72" customFormat="1" ht="24" customHeight="1" spans="1:4">
      <c r="A23" s="142" t="s">
        <v>850</v>
      </c>
      <c r="B23" s="141"/>
      <c r="C23" s="142" t="s">
        <v>850</v>
      </c>
      <c r="D23" s="141"/>
    </row>
    <row r="24" s="72" customFormat="1" ht="24" customHeight="1" spans="1:4">
      <c r="A24" s="142" t="s">
        <v>851</v>
      </c>
      <c r="B24" s="141"/>
      <c r="C24" s="142" t="s">
        <v>851</v>
      </c>
      <c r="D24" s="141"/>
    </row>
    <row r="25" s="72" customFormat="1" ht="24" customHeight="1" spans="1:4">
      <c r="A25" s="143" t="s">
        <v>852</v>
      </c>
      <c r="B25" s="141"/>
      <c r="C25" s="143" t="s">
        <v>852</v>
      </c>
      <c r="D25" s="141"/>
    </row>
    <row r="26" s="72" customFormat="1" ht="24" customHeight="1" spans="1:4">
      <c r="A26" s="143" t="s">
        <v>853</v>
      </c>
      <c r="B26" s="141"/>
      <c r="C26" s="143" t="s">
        <v>853</v>
      </c>
      <c r="D26" s="141"/>
    </row>
    <row r="27" s="72" customFormat="1" ht="24" customHeight="1" spans="1:4">
      <c r="A27" s="143" t="s">
        <v>854</v>
      </c>
      <c r="B27" s="141"/>
      <c r="C27" s="143" t="s">
        <v>854</v>
      </c>
      <c r="D27" s="141"/>
    </row>
    <row r="28" s="72" customFormat="1" ht="24" customHeight="1" spans="1:4">
      <c r="A28" s="143" t="s">
        <v>856</v>
      </c>
      <c r="B28" s="141"/>
      <c r="C28" s="143" t="s">
        <v>856</v>
      </c>
      <c r="D28" s="141"/>
    </row>
    <row r="29" s="72" customFormat="1" ht="24" customHeight="1" spans="1:4">
      <c r="A29" s="144" t="s">
        <v>860</v>
      </c>
      <c r="B29" s="141"/>
      <c r="C29" s="140"/>
      <c r="D29" s="141"/>
    </row>
    <row r="30" s="72" customFormat="1" ht="24" customHeight="1" spans="1:4">
      <c r="A30" s="142" t="s">
        <v>849</v>
      </c>
      <c r="B30" s="141"/>
      <c r="C30" s="142"/>
      <c r="D30" s="141"/>
    </row>
    <row r="31" s="72" customFormat="1" ht="24" customHeight="1" spans="1:4">
      <c r="A31" s="142" t="s">
        <v>850</v>
      </c>
      <c r="B31" s="141"/>
      <c r="C31" s="142"/>
      <c r="D31" s="141"/>
    </row>
    <row r="32" s="72" customFormat="1" ht="24" customHeight="1" spans="1:4">
      <c r="A32" s="142" t="s">
        <v>851</v>
      </c>
      <c r="B32" s="141"/>
      <c r="C32" s="142"/>
      <c r="D32" s="141"/>
    </row>
    <row r="33" s="72" customFormat="1" ht="24" customHeight="1" spans="1:4">
      <c r="A33" s="143" t="s">
        <v>852</v>
      </c>
      <c r="B33" s="141"/>
      <c r="C33" s="142"/>
      <c r="D33" s="141"/>
    </row>
    <row r="34" s="72" customFormat="1" ht="24" customHeight="1" spans="1:4">
      <c r="A34" s="143" t="s">
        <v>853</v>
      </c>
      <c r="B34" s="141"/>
      <c r="C34" s="142"/>
      <c r="D34" s="141"/>
    </row>
    <row r="35" s="72" customFormat="1" ht="24" customHeight="1" spans="1:4">
      <c r="A35" s="143" t="s">
        <v>854</v>
      </c>
      <c r="B35" s="141"/>
      <c r="C35" s="142"/>
      <c r="D35" s="141"/>
    </row>
    <row r="36" s="72" customFormat="1" ht="24" customHeight="1" spans="1:4">
      <c r="A36" s="143" t="s">
        <v>856</v>
      </c>
      <c r="B36" s="141"/>
      <c r="C36" s="142"/>
      <c r="D36" s="141"/>
    </row>
    <row r="37" s="72" customFormat="1" ht="24" customHeight="1" spans="1:4">
      <c r="A37" s="142"/>
      <c r="B37" s="141"/>
      <c r="C37" s="142"/>
      <c r="D37" s="141"/>
    </row>
    <row r="38" s="26" customFormat="1" ht="24" customHeight="1" spans="1:4">
      <c r="A38" s="145" t="s">
        <v>225</v>
      </c>
      <c r="B38" s="139"/>
      <c r="C38" s="146" t="s">
        <v>226</v>
      </c>
      <c r="D38" s="139"/>
    </row>
    <row r="39" s="26" customFormat="1" ht="24" customHeight="1" spans="1:4">
      <c r="A39" s="141"/>
      <c r="B39" s="141"/>
      <c r="C39" s="139" t="s">
        <v>861</v>
      </c>
      <c r="D39" s="139"/>
    </row>
    <row r="40" s="26" customFormat="1" ht="24" customHeight="1" spans="1:4">
      <c r="A40" s="141"/>
      <c r="B40" s="141"/>
      <c r="C40" s="140" t="s">
        <v>849</v>
      </c>
      <c r="D40" s="141"/>
    </row>
    <row r="41" s="26" customFormat="1" ht="24" customHeight="1" spans="1:16">
      <c r="A41" s="141"/>
      <c r="B41" s="141"/>
      <c r="C41" s="140" t="s">
        <v>850</v>
      </c>
      <c r="D41" s="141"/>
      <c r="P41" s="148"/>
    </row>
    <row r="42" s="26" customFormat="1" ht="24" customHeight="1" spans="1:4">
      <c r="A42" s="141"/>
      <c r="B42" s="141"/>
      <c r="C42" s="140" t="s">
        <v>851</v>
      </c>
      <c r="D42" s="141"/>
    </row>
    <row r="43" s="26" customFormat="1" ht="24" customHeight="1" spans="1:4">
      <c r="A43" s="141"/>
      <c r="B43" s="141"/>
      <c r="C43" s="140" t="s">
        <v>852</v>
      </c>
      <c r="D43" s="141"/>
    </row>
    <row r="44" s="26" customFormat="1" ht="24" customHeight="1" spans="1:4">
      <c r="A44" s="141"/>
      <c r="B44" s="141"/>
      <c r="C44" s="140" t="s">
        <v>853</v>
      </c>
      <c r="D44" s="141"/>
    </row>
    <row r="45" s="26" customFormat="1" ht="24" customHeight="1" spans="1:4">
      <c r="A45" s="141"/>
      <c r="B45" s="141"/>
      <c r="C45" s="140" t="s">
        <v>854</v>
      </c>
      <c r="D45" s="141"/>
    </row>
    <row r="46" s="26" customFormat="1" ht="24" customHeight="1" spans="1:4">
      <c r="A46" s="141"/>
      <c r="B46" s="141"/>
      <c r="C46" s="140" t="s">
        <v>856</v>
      </c>
      <c r="D46" s="141"/>
    </row>
    <row r="47" s="130" customFormat="1" ht="60.95" customHeight="1" spans="1:256">
      <c r="A47" s="147" t="s">
        <v>868</v>
      </c>
      <c r="B47" s="147"/>
      <c r="C47" s="147"/>
      <c r="D47" s="147"/>
      <c r="HS47" s="131"/>
      <c r="HT47" s="131"/>
      <c r="HU47" s="131"/>
      <c r="HV47" s="131"/>
      <c r="HW47" s="131"/>
      <c r="HX47" s="131"/>
      <c r="HY47" s="131"/>
      <c r="HZ47" s="131"/>
      <c r="IA47" s="131"/>
      <c r="IB47" s="131"/>
      <c r="IC47" s="131"/>
      <c r="ID47" s="131"/>
      <c r="IE47" s="131"/>
      <c r="IF47" s="131"/>
      <c r="IG47" s="131"/>
      <c r="IH47" s="131"/>
      <c r="II47" s="131"/>
      <c r="IJ47" s="131"/>
      <c r="IK47" s="131"/>
      <c r="IL47" s="131"/>
      <c r="IM47" s="131"/>
      <c r="IN47" s="131"/>
      <c r="IO47" s="131"/>
      <c r="IP47" s="131"/>
      <c r="IQ47" s="131"/>
      <c r="IR47" s="131"/>
      <c r="IS47" s="131"/>
      <c r="IT47" s="131"/>
      <c r="IU47" s="131"/>
      <c r="IV47" s="131"/>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77777777778" right="0.590277777777778" top="0.786805555555556" bottom="0.786805555555556" header="0.5" footer="0.5"/>
  <pageSetup paperSize="9" scale="93"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9"/>
  <sheetViews>
    <sheetView view="pageBreakPreview" zoomScaleNormal="100" workbookViewId="0">
      <pane ySplit="6" topLeftCell="A7" activePane="bottomLeft" state="frozen"/>
      <selection/>
      <selection pane="bottomLeft" activeCell="A4" sqref="A4:A5"/>
    </sheetView>
  </sheetViews>
  <sheetFormatPr defaultColWidth="9" defaultRowHeight="13.5" outlineLevelCol="6"/>
  <cols>
    <col min="1" max="1" width="26.25" style="113" customWidth="1"/>
    <col min="2" max="2" width="13.25" style="113" customWidth="1"/>
    <col min="3" max="4" width="11.875" style="113" customWidth="1"/>
    <col min="5" max="5" width="13.25" style="113" customWidth="1"/>
    <col min="6" max="7" width="11.875" style="113" customWidth="1"/>
    <col min="8" max="16384" width="9" style="113"/>
  </cols>
  <sheetData>
    <row r="1" s="69" customFormat="1" ht="24" customHeight="1" spans="1:1">
      <c r="A1" s="120" t="s">
        <v>871</v>
      </c>
    </row>
    <row r="2" s="70" customFormat="1" ht="42" customHeight="1" spans="1:7">
      <c r="A2" s="6" t="s">
        <v>872</v>
      </c>
      <c r="B2" s="6"/>
      <c r="C2" s="6"/>
      <c r="D2" s="6"/>
      <c r="E2" s="6"/>
      <c r="F2" s="6"/>
      <c r="G2" s="6"/>
    </row>
    <row r="3" s="111" customFormat="1" ht="27" customHeight="1" spans="1:7">
      <c r="A3" s="66"/>
      <c r="B3" s="66"/>
      <c r="C3" s="71"/>
      <c r="D3" s="71"/>
      <c r="E3" s="71"/>
      <c r="F3" s="71"/>
      <c r="G3" s="66" t="s">
        <v>11</v>
      </c>
    </row>
    <row r="4" ht="26.1" customHeight="1" spans="1:7">
      <c r="A4" s="37" t="s">
        <v>873</v>
      </c>
      <c r="B4" s="37" t="s">
        <v>874</v>
      </c>
      <c r="C4" s="37"/>
      <c r="D4" s="37"/>
      <c r="E4" s="37" t="s">
        <v>875</v>
      </c>
      <c r="F4" s="37"/>
      <c r="G4" s="37"/>
    </row>
    <row r="5" ht="24" customHeight="1" spans="1:7">
      <c r="A5" s="37"/>
      <c r="B5" s="37" t="s">
        <v>143</v>
      </c>
      <c r="C5" s="37" t="s">
        <v>876</v>
      </c>
      <c r="D5" s="37" t="s">
        <v>877</v>
      </c>
      <c r="E5" s="37" t="s">
        <v>143</v>
      </c>
      <c r="F5" s="37" t="s">
        <v>876</v>
      </c>
      <c r="G5" s="37" t="s">
        <v>877</v>
      </c>
    </row>
    <row r="6" ht="24" customHeight="1" spans="1:7">
      <c r="A6" s="37" t="s">
        <v>878</v>
      </c>
      <c r="B6" s="37" t="s">
        <v>879</v>
      </c>
      <c r="C6" s="37" t="s">
        <v>880</v>
      </c>
      <c r="D6" s="37" t="s">
        <v>881</v>
      </c>
      <c r="E6" s="37" t="s">
        <v>882</v>
      </c>
      <c r="F6" s="37" t="s">
        <v>883</v>
      </c>
      <c r="G6" s="37" t="s">
        <v>884</v>
      </c>
    </row>
    <row r="7" s="112" customFormat="1" ht="24" customHeight="1" spans="1:7">
      <c r="A7" s="56" t="s">
        <v>885</v>
      </c>
      <c r="B7" s="55">
        <f>C7+D7</f>
        <v>1285482.8</v>
      </c>
      <c r="C7" s="55">
        <v>418382.8</v>
      </c>
      <c r="D7" s="55">
        <v>867100</v>
      </c>
      <c r="E7" s="55">
        <f>F7+G7</f>
        <v>1259605.1</v>
      </c>
      <c r="F7" s="55">
        <v>404903.1</v>
      </c>
      <c r="G7" s="55">
        <v>854702</v>
      </c>
    </row>
    <row r="8" s="112" customFormat="1" ht="24" customHeight="1" spans="1:7">
      <c r="A8" s="56" t="s">
        <v>886</v>
      </c>
      <c r="B8" s="55">
        <f>C8+D8</f>
        <v>1285482.8</v>
      </c>
      <c r="C8" s="55">
        <v>418382.8</v>
      </c>
      <c r="D8" s="55">
        <v>867100</v>
      </c>
      <c r="E8" s="55">
        <f>F8+G8</f>
        <v>1259605.1</v>
      </c>
      <c r="F8" s="55">
        <v>404903.1</v>
      </c>
      <c r="G8" s="55">
        <v>854702</v>
      </c>
    </row>
    <row r="9" s="112" customFormat="1" ht="24" customHeight="1" spans="1:7">
      <c r="A9" s="56"/>
      <c r="B9" s="121"/>
      <c r="C9" s="122"/>
      <c r="D9" s="122"/>
      <c r="E9" s="122"/>
      <c r="F9" s="122"/>
      <c r="G9" s="122"/>
    </row>
    <row r="10" ht="24" customHeight="1" spans="1:7">
      <c r="A10" s="59"/>
      <c r="B10" s="123"/>
      <c r="C10" s="124"/>
      <c r="D10" s="124"/>
      <c r="E10" s="124"/>
      <c r="F10" s="124"/>
      <c r="G10" s="124"/>
    </row>
    <row r="11" ht="24" customHeight="1" spans="1:7">
      <c r="A11" s="59"/>
      <c r="B11" s="123"/>
      <c r="C11" s="124"/>
      <c r="D11" s="124"/>
      <c r="E11" s="124"/>
      <c r="F11" s="124"/>
      <c r="G11" s="124"/>
    </row>
    <row r="12" ht="24" customHeight="1" spans="1:7">
      <c r="A12" s="37"/>
      <c r="B12" s="123"/>
      <c r="C12" s="124"/>
      <c r="D12" s="124"/>
      <c r="E12" s="124"/>
      <c r="F12" s="124"/>
      <c r="G12" s="124"/>
    </row>
    <row r="13" ht="24" customHeight="1" spans="1:7">
      <c r="A13" s="37"/>
      <c r="B13" s="123"/>
      <c r="C13" s="124"/>
      <c r="D13" s="124"/>
      <c r="E13" s="124"/>
      <c r="F13" s="124"/>
      <c r="G13" s="124"/>
    </row>
    <row r="14" ht="24" customHeight="1" spans="1:7">
      <c r="A14" s="37"/>
      <c r="B14" s="123"/>
      <c r="C14" s="124"/>
      <c r="D14" s="124"/>
      <c r="E14" s="124"/>
      <c r="F14" s="124"/>
      <c r="G14" s="124"/>
    </row>
    <row r="15" ht="24" customHeight="1" spans="1:7">
      <c r="A15" s="59"/>
      <c r="B15" s="123"/>
      <c r="C15" s="124"/>
      <c r="D15" s="124"/>
      <c r="E15" s="124"/>
      <c r="F15" s="124"/>
      <c r="G15" s="124"/>
    </row>
    <row r="16" ht="24" customHeight="1" spans="1:7">
      <c r="A16" s="37"/>
      <c r="B16" s="57"/>
      <c r="C16" s="125"/>
      <c r="D16" s="125"/>
      <c r="E16" s="125"/>
      <c r="F16" s="125"/>
      <c r="G16" s="125"/>
    </row>
    <row r="17" ht="44.1" customHeight="1" spans="1:7">
      <c r="A17" s="117" t="s">
        <v>887</v>
      </c>
      <c r="B17" s="117"/>
      <c r="C17" s="117"/>
      <c r="D17" s="117"/>
      <c r="E17" s="117"/>
      <c r="F17" s="117"/>
      <c r="G17" s="117"/>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sheetData>
  <mergeCells count="5">
    <mergeCell ref="A2:G2"/>
    <mergeCell ref="B4:D4"/>
    <mergeCell ref="E4:G4"/>
    <mergeCell ref="A17:G17"/>
    <mergeCell ref="A4:A5"/>
  </mergeCells>
  <printOptions horizontalCentered="1"/>
  <pageMargins left="0.590277777777778" right="0.590277777777778" top="0.786805555555556" bottom="0.786805555555556" header="0.5" footer="0.5"/>
  <pageSetup paperSize="9" scale="84"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workbookViewId="0">
      <selection activeCell="A5" sqref="A5"/>
    </sheetView>
  </sheetViews>
  <sheetFormatPr defaultColWidth="9" defaultRowHeight="13.5" outlineLevelCol="6"/>
  <cols>
    <col min="1" max="1" width="47.375" style="113" customWidth="1"/>
    <col min="2" max="3" width="16.875" style="113" customWidth="1"/>
    <col min="4" max="16384" width="9" style="113"/>
  </cols>
  <sheetData>
    <row r="1" s="69" customFormat="1" ht="24" customHeight="1" spans="1:1">
      <c r="A1" s="73" t="s">
        <v>888</v>
      </c>
    </row>
    <row r="2" s="70" customFormat="1" ht="42" customHeight="1" spans="1:3">
      <c r="A2" s="6" t="s">
        <v>889</v>
      </c>
      <c r="B2" s="6"/>
      <c r="C2" s="6"/>
    </row>
    <row r="3" s="111" customFormat="1" ht="27" customHeight="1" spans="1:3">
      <c r="A3" s="66"/>
      <c r="B3" s="66"/>
      <c r="C3" s="66" t="s">
        <v>11</v>
      </c>
    </row>
    <row r="4" ht="36" customHeight="1" spans="1:3">
      <c r="A4" s="37" t="s">
        <v>890</v>
      </c>
      <c r="B4" s="37" t="s">
        <v>138</v>
      </c>
      <c r="C4" s="37" t="s">
        <v>94</v>
      </c>
    </row>
    <row r="5" ht="24" customHeight="1" spans="1:3">
      <c r="A5" s="56" t="s">
        <v>891</v>
      </c>
      <c r="B5" s="57">
        <v>399904</v>
      </c>
      <c r="C5" s="57">
        <v>399904</v>
      </c>
    </row>
    <row r="6" ht="24" customHeight="1" spans="1:3">
      <c r="A6" s="56" t="s">
        <v>892</v>
      </c>
      <c r="B6" s="57">
        <v>418382.8</v>
      </c>
      <c r="C6" s="57">
        <v>418382.8</v>
      </c>
    </row>
    <row r="7" ht="24" customHeight="1" spans="1:3">
      <c r="A7" s="56" t="s">
        <v>893</v>
      </c>
      <c r="B7" s="57">
        <v>53987</v>
      </c>
      <c r="C7" s="57">
        <v>53987</v>
      </c>
    </row>
    <row r="8" ht="24" customHeight="1" spans="1:3">
      <c r="A8" s="59" t="s">
        <v>894</v>
      </c>
      <c r="B8" s="57"/>
      <c r="C8" s="57"/>
    </row>
    <row r="9" ht="24" customHeight="1" spans="1:3">
      <c r="A9" s="59" t="s">
        <v>895</v>
      </c>
      <c r="B9" s="57">
        <v>53987</v>
      </c>
      <c r="C9" s="57">
        <v>53987</v>
      </c>
    </row>
    <row r="10" ht="24" customHeight="1" spans="1:3">
      <c r="A10" s="56" t="s">
        <v>896</v>
      </c>
      <c r="B10" s="57">
        <v>48987.9</v>
      </c>
      <c r="C10" s="57">
        <v>48987.9</v>
      </c>
    </row>
    <row r="11" ht="24" customHeight="1" spans="1:3">
      <c r="A11" s="56" t="s">
        <v>897</v>
      </c>
      <c r="B11" s="57">
        <v>404903.1</v>
      </c>
      <c r="C11" s="57">
        <v>404903.1</v>
      </c>
    </row>
    <row r="12" ht="24" customHeight="1" spans="1:3">
      <c r="A12" s="56" t="s">
        <v>898</v>
      </c>
      <c r="B12" s="57">
        <v>9.5</v>
      </c>
      <c r="C12" s="57">
        <v>9.5</v>
      </c>
    </row>
    <row r="13" ht="24" customHeight="1" spans="1:3">
      <c r="A13" s="56" t="s">
        <v>899</v>
      </c>
      <c r="B13" s="57">
        <v>22530</v>
      </c>
      <c r="C13" s="57">
        <v>22530</v>
      </c>
    </row>
    <row r="14" ht="24" customHeight="1" spans="1:3">
      <c r="A14" s="56" t="s">
        <v>900</v>
      </c>
      <c r="B14" s="57">
        <f>B6+8000</f>
        <v>426382.8</v>
      </c>
      <c r="C14" s="57">
        <f>C6+8000</f>
        <v>426382.8</v>
      </c>
    </row>
    <row r="15" ht="54.95" customHeight="1" spans="1:7">
      <c r="A15" s="119" t="s">
        <v>901</v>
      </c>
      <c r="B15" s="119"/>
      <c r="C15" s="119"/>
      <c r="D15" s="118"/>
      <c r="E15" s="118"/>
      <c r="F15" s="118"/>
      <c r="G15" s="118"/>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5:C15"/>
  </mergeCells>
  <printOptions horizontalCentered="1"/>
  <pageMargins left="0.590277777777778" right="0.590277777777778" top="0.786805555555556" bottom="0.786805555555556"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workbookViewId="0">
      <selection activeCell="B14" sqref="B14"/>
    </sheetView>
  </sheetViews>
  <sheetFormatPr defaultColWidth="9" defaultRowHeight="13.5" outlineLevelCol="6"/>
  <cols>
    <col min="1" max="1" width="48.5" style="113" customWidth="1"/>
    <col min="2" max="3" width="16" style="113" customWidth="1"/>
    <col min="4" max="16384" width="9" style="113"/>
  </cols>
  <sheetData>
    <row r="1" s="69" customFormat="1" ht="24" customHeight="1" spans="1:1">
      <c r="A1" s="73" t="s">
        <v>902</v>
      </c>
    </row>
    <row r="2" s="70" customFormat="1" ht="42" customHeight="1" spans="1:3">
      <c r="A2" s="6" t="s">
        <v>903</v>
      </c>
      <c r="B2" s="6"/>
      <c r="C2" s="6"/>
    </row>
    <row r="3" s="111" customFormat="1" ht="27" customHeight="1" spans="1:3">
      <c r="A3" s="66"/>
      <c r="B3" s="66"/>
      <c r="C3" s="66" t="s">
        <v>11</v>
      </c>
    </row>
    <row r="4" ht="36" customHeight="1" spans="1:3">
      <c r="A4" s="37" t="s">
        <v>890</v>
      </c>
      <c r="B4" s="37" t="s">
        <v>138</v>
      </c>
      <c r="C4" s="37" t="s">
        <v>94</v>
      </c>
    </row>
    <row r="5" ht="24" customHeight="1" spans="1:3">
      <c r="A5" s="59" t="s">
        <v>904</v>
      </c>
      <c r="B5" s="57">
        <v>708100</v>
      </c>
      <c r="C5" s="57">
        <v>708100</v>
      </c>
    </row>
    <row r="6" ht="24" customHeight="1" spans="1:3">
      <c r="A6" s="59" t="s">
        <v>905</v>
      </c>
      <c r="B6" s="57">
        <v>867100</v>
      </c>
      <c r="C6" s="57">
        <v>867100</v>
      </c>
    </row>
    <row r="7" ht="24" customHeight="1" spans="1:3">
      <c r="A7" s="59" t="s">
        <v>906</v>
      </c>
      <c r="B7" s="57">
        <v>212192</v>
      </c>
      <c r="C7" s="57">
        <v>212192</v>
      </c>
    </row>
    <row r="8" ht="24" customHeight="1" spans="1:3">
      <c r="A8" s="59" t="s">
        <v>907</v>
      </c>
      <c r="B8" s="57">
        <v>65590</v>
      </c>
      <c r="C8" s="57">
        <v>65590</v>
      </c>
    </row>
    <row r="9" ht="24" customHeight="1" spans="1:3">
      <c r="A9" s="59" t="s">
        <v>908</v>
      </c>
      <c r="B9" s="57">
        <v>854702</v>
      </c>
      <c r="C9" s="57">
        <v>854702</v>
      </c>
    </row>
    <row r="10" ht="24" customHeight="1" spans="1:3">
      <c r="A10" s="59" t="s">
        <v>909</v>
      </c>
      <c r="B10" s="57">
        <v>17</v>
      </c>
      <c r="C10" s="57">
        <v>17</v>
      </c>
    </row>
    <row r="11" ht="24" customHeight="1" spans="1:3">
      <c r="A11" s="59" t="s">
        <v>910</v>
      </c>
      <c r="B11" s="57">
        <v>61680</v>
      </c>
      <c r="C11" s="57">
        <v>61680</v>
      </c>
    </row>
    <row r="12" ht="24" customHeight="1" spans="1:3">
      <c r="A12" s="59" t="s">
        <v>911</v>
      </c>
      <c r="B12" s="57">
        <f>B6+90000</f>
        <v>957100</v>
      </c>
      <c r="C12" s="57">
        <f>C6+90000</f>
        <v>957100</v>
      </c>
    </row>
    <row r="13" ht="68.1" customHeight="1" spans="1:7">
      <c r="A13" s="117" t="s">
        <v>912</v>
      </c>
      <c r="B13" s="117"/>
      <c r="C13" s="117"/>
      <c r="D13" s="118"/>
      <c r="E13" s="118"/>
      <c r="F13" s="118"/>
      <c r="G13" s="118"/>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3:C13"/>
  </mergeCells>
  <printOptions horizontalCentered="1"/>
  <pageMargins left="0.590277777777778" right="0.590277777777778" top="0.786805555555556" bottom="0.786805555555556"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pane ySplit="4" topLeftCell="A16" activePane="bottomLeft" state="frozen"/>
      <selection/>
      <selection pane="bottomLeft" activeCell="A17" sqref="A17"/>
    </sheetView>
  </sheetViews>
  <sheetFormatPr defaultColWidth="9" defaultRowHeight="13.5" outlineLevelCol="3"/>
  <cols>
    <col min="1" max="1" width="33.75" style="113" customWidth="1"/>
    <col min="2" max="2" width="12.25" style="113" customWidth="1"/>
    <col min="3" max="4" width="17.125" style="113" customWidth="1"/>
    <col min="5" max="16384" width="9" style="113"/>
  </cols>
  <sheetData>
    <row r="1" s="69" customFormat="1" ht="24" customHeight="1" spans="1:1">
      <c r="A1" s="73" t="s">
        <v>913</v>
      </c>
    </row>
    <row r="2" s="70" customFormat="1" ht="42" customHeight="1" spans="1:4">
      <c r="A2" s="6" t="s">
        <v>914</v>
      </c>
      <c r="B2" s="6"/>
      <c r="C2" s="6"/>
      <c r="D2" s="6"/>
    </row>
    <row r="3" s="111" customFormat="1" ht="27" customHeight="1" spans="1:4">
      <c r="A3" s="71"/>
      <c r="B3" s="71"/>
      <c r="C3" s="71"/>
      <c r="D3" s="66" t="s">
        <v>11</v>
      </c>
    </row>
    <row r="4" ht="21.95" customHeight="1" spans="1:4">
      <c r="A4" s="37" t="s">
        <v>890</v>
      </c>
      <c r="B4" s="37" t="s">
        <v>915</v>
      </c>
      <c r="C4" s="37" t="s">
        <v>916</v>
      </c>
      <c r="D4" s="37" t="s">
        <v>917</v>
      </c>
    </row>
    <row r="5" s="112" customFormat="1" ht="24" customHeight="1" spans="1:4">
      <c r="A5" s="114" t="s">
        <v>918</v>
      </c>
      <c r="B5" s="74" t="s">
        <v>919</v>
      </c>
      <c r="C5" s="75">
        <f>C6+C8</f>
        <v>266179</v>
      </c>
      <c r="D5" s="75">
        <f>D6+D8</f>
        <v>266179</v>
      </c>
    </row>
    <row r="6" ht="24" customHeight="1" spans="1:4">
      <c r="A6" s="115" t="s">
        <v>920</v>
      </c>
      <c r="B6" s="37" t="s">
        <v>880</v>
      </c>
      <c r="C6" s="57">
        <v>53987</v>
      </c>
      <c r="D6" s="57">
        <v>53987</v>
      </c>
    </row>
    <row r="7" ht="24" customHeight="1" spans="1:4">
      <c r="A7" s="115" t="s">
        <v>921</v>
      </c>
      <c r="B7" s="37" t="s">
        <v>881</v>
      </c>
      <c r="C7" s="57">
        <v>48987</v>
      </c>
      <c r="D7" s="57">
        <v>48987</v>
      </c>
    </row>
    <row r="8" ht="24" customHeight="1" spans="1:4">
      <c r="A8" s="115" t="s">
        <v>922</v>
      </c>
      <c r="B8" s="37" t="s">
        <v>923</v>
      </c>
      <c r="C8" s="57">
        <v>212192</v>
      </c>
      <c r="D8" s="57">
        <v>212192</v>
      </c>
    </row>
    <row r="9" ht="24" customHeight="1" spans="1:4">
      <c r="A9" s="115" t="s">
        <v>921</v>
      </c>
      <c r="B9" s="37" t="s">
        <v>883</v>
      </c>
      <c r="C9" s="57">
        <v>53192</v>
      </c>
      <c r="D9" s="57">
        <v>53192</v>
      </c>
    </row>
    <row r="10" s="112" customFormat="1" ht="24" customHeight="1" spans="1:4">
      <c r="A10" s="114" t="s">
        <v>924</v>
      </c>
      <c r="B10" s="74" t="s">
        <v>925</v>
      </c>
      <c r="C10" s="75">
        <f>C11+C12</f>
        <v>114577.9</v>
      </c>
      <c r="D10" s="75">
        <f>D11+D12</f>
        <v>114577.9</v>
      </c>
    </row>
    <row r="11" ht="24" customHeight="1" spans="1:4">
      <c r="A11" s="115" t="s">
        <v>920</v>
      </c>
      <c r="B11" s="37" t="s">
        <v>926</v>
      </c>
      <c r="C11" s="57">
        <v>48987.9</v>
      </c>
      <c r="D11" s="57">
        <v>48987.9</v>
      </c>
    </row>
    <row r="12" ht="24" customHeight="1" spans="1:4">
      <c r="A12" s="115" t="s">
        <v>922</v>
      </c>
      <c r="B12" s="37" t="s">
        <v>927</v>
      </c>
      <c r="C12" s="116">
        <v>65590</v>
      </c>
      <c r="D12" s="57">
        <v>65590</v>
      </c>
    </row>
    <row r="13" s="112" customFormat="1" ht="24" customHeight="1" spans="1:4">
      <c r="A13" s="114" t="s">
        <v>928</v>
      </c>
      <c r="B13" s="74" t="s">
        <v>929</v>
      </c>
      <c r="C13" s="75">
        <f>C14+C15</f>
        <v>39224.19</v>
      </c>
      <c r="D13" s="75">
        <f>D14+D15</f>
        <v>39224.19</v>
      </c>
    </row>
    <row r="14" ht="24" customHeight="1" spans="1:4">
      <c r="A14" s="115" t="s">
        <v>920</v>
      </c>
      <c r="B14" s="37" t="s">
        <v>930</v>
      </c>
      <c r="C14" s="55">
        <v>14194.52</v>
      </c>
      <c r="D14" s="55">
        <v>14194.52</v>
      </c>
    </row>
    <row r="15" ht="24" customHeight="1" spans="1:4">
      <c r="A15" s="115" t="s">
        <v>922</v>
      </c>
      <c r="B15" s="37" t="s">
        <v>931</v>
      </c>
      <c r="C15" s="55">
        <v>25029.67</v>
      </c>
      <c r="D15" s="55">
        <v>25029.67</v>
      </c>
    </row>
    <row r="16" s="112" customFormat="1" ht="24" customHeight="1" spans="1:4">
      <c r="A16" s="114" t="s">
        <v>932</v>
      </c>
      <c r="B16" s="74" t="s">
        <v>933</v>
      </c>
      <c r="C16" s="75">
        <f>C17+C20</f>
        <v>36406</v>
      </c>
      <c r="D16" s="75">
        <f>D17+D20</f>
        <v>36406</v>
      </c>
    </row>
    <row r="17" ht="24" customHeight="1" spans="1:4">
      <c r="A17" s="115" t="s">
        <v>920</v>
      </c>
      <c r="B17" s="37" t="s">
        <v>934</v>
      </c>
      <c r="C17" s="55">
        <v>31966</v>
      </c>
      <c r="D17" s="55">
        <v>31966</v>
      </c>
    </row>
    <row r="18" ht="24" customHeight="1" spans="1:4">
      <c r="A18" s="115" t="s">
        <v>935</v>
      </c>
      <c r="B18" s="37"/>
      <c r="C18" s="55">
        <v>31966</v>
      </c>
      <c r="D18" s="55">
        <v>31966</v>
      </c>
    </row>
    <row r="19" ht="24" customHeight="1" spans="1:4">
      <c r="A19" s="115" t="s">
        <v>936</v>
      </c>
      <c r="B19" s="37" t="s">
        <v>937</v>
      </c>
      <c r="C19" s="55">
        <v>0</v>
      </c>
      <c r="D19" s="55">
        <v>0</v>
      </c>
    </row>
    <row r="20" ht="24" customHeight="1" spans="1:4">
      <c r="A20" s="115" t="s">
        <v>922</v>
      </c>
      <c r="B20" s="37" t="s">
        <v>938</v>
      </c>
      <c r="C20" s="55">
        <v>4440</v>
      </c>
      <c r="D20" s="55">
        <v>4440</v>
      </c>
    </row>
    <row r="21" ht="24" customHeight="1" spans="1:4">
      <c r="A21" s="115" t="s">
        <v>935</v>
      </c>
      <c r="B21" s="37"/>
      <c r="C21" s="55">
        <v>2619</v>
      </c>
      <c r="D21" s="55">
        <v>2619</v>
      </c>
    </row>
    <row r="22" ht="24" customHeight="1" spans="1:4">
      <c r="A22" s="115" t="s">
        <v>939</v>
      </c>
      <c r="B22" s="37" t="s">
        <v>940</v>
      </c>
      <c r="C22" s="55">
        <f>C20-C21</f>
        <v>1821</v>
      </c>
      <c r="D22" s="55">
        <f>D20-D21</f>
        <v>1821</v>
      </c>
    </row>
    <row r="23" s="112" customFormat="1" ht="24" customHeight="1" spans="1:4">
      <c r="A23" s="114" t="s">
        <v>941</v>
      </c>
      <c r="B23" s="74" t="s">
        <v>942</v>
      </c>
      <c r="C23" s="75">
        <f>C24+C25</f>
        <v>43344.74</v>
      </c>
      <c r="D23" s="75">
        <f>D24+D25</f>
        <v>43344.74</v>
      </c>
    </row>
    <row r="24" ht="24" customHeight="1" spans="1:4">
      <c r="A24" s="115" t="s">
        <v>920</v>
      </c>
      <c r="B24" s="37" t="s">
        <v>943</v>
      </c>
      <c r="C24" s="55">
        <v>13975.31</v>
      </c>
      <c r="D24" s="55">
        <v>13975.31</v>
      </c>
    </row>
    <row r="25" ht="24" customHeight="1" spans="1:4">
      <c r="A25" s="115" t="s">
        <v>922</v>
      </c>
      <c r="B25" s="37" t="s">
        <v>944</v>
      </c>
      <c r="C25" s="55">
        <v>29369.43</v>
      </c>
      <c r="D25" s="55">
        <v>29369.43</v>
      </c>
    </row>
    <row r="26" ht="60.95" customHeight="1" spans="1:4">
      <c r="A26" s="117" t="s">
        <v>945</v>
      </c>
      <c r="B26" s="117"/>
      <c r="C26" s="117"/>
      <c r="D26" s="117"/>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26:D26"/>
  </mergeCells>
  <printOptions horizontalCentered="1"/>
  <pageMargins left="0.590277777777778" right="0.590277777777778" top="0.786805555555556" bottom="0.786805555555556"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4"/>
  <sheetViews>
    <sheetView showZeros="0" view="pageBreakPreview" zoomScaleNormal="100" workbookViewId="0">
      <selection activeCell="A8" sqref="A8"/>
    </sheetView>
  </sheetViews>
  <sheetFormatPr defaultColWidth="9" defaultRowHeight="13.5"/>
  <cols>
    <col min="1" max="1" width="49.875" style="29" customWidth="1"/>
    <col min="2" max="2" width="33.25" style="29" customWidth="1"/>
    <col min="3" max="16384" width="9" style="29"/>
  </cols>
  <sheetData>
    <row r="1" s="100" customFormat="1" ht="24" customHeight="1" spans="1:1">
      <c r="A1" s="100" t="s">
        <v>946</v>
      </c>
    </row>
    <row r="2" s="101" customFormat="1" ht="42" customHeight="1" spans="1:1">
      <c r="A2" s="101" t="s">
        <v>947</v>
      </c>
    </row>
    <row r="3" s="102" customFormat="1" ht="27" customHeight="1" spans="2:2">
      <c r="B3" s="102" t="s">
        <v>11</v>
      </c>
    </row>
    <row r="4" ht="30" customHeight="1" spans="1:2">
      <c r="A4" s="104" t="s">
        <v>948</v>
      </c>
      <c r="B4" s="104" t="s">
        <v>917</v>
      </c>
    </row>
    <row r="5" s="103" customFormat="1" ht="30" customHeight="1" spans="1:2">
      <c r="A5" s="105" t="s">
        <v>949</v>
      </c>
      <c r="B5" s="57">
        <v>212192</v>
      </c>
    </row>
    <row r="6" s="103" customFormat="1" ht="30" customHeight="1" spans="1:2">
      <c r="A6" s="105" t="s">
        <v>950</v>
      </c>
      <c r="B6" s="57">
        <v>212192</v>
      </c>
    </row>
    <row r="7" s="103" customFormat="1" ht="30" customHeight="1" spans="1:2">
      <c r="A7" s="105" t="s">
        <v>951</v>
      </c>
      <c r="B7" s="106">
        <f>B8+B9</f>
        <v>90619.67</v>
      </c>
    </row>
    <row r="8" ht="30" customHeight="1" spans="1:2">
      <c r="A8" s="107" t="s">
        <v>952</v>
      </c>
      <c r="B8" s="57">
        <v>65590</v>
      </c>
    </row>
    <row r="9" ht="30" customHeight="1" spans="1:2">
      <c r="A9" s="107" t="s">
        <v>953</v>
      </c>
      <c r="B9" s="55">
        <v>25029.67</v>
      </c>
    </row>
    <row r="10" s="103" customFormat="1" ht="30" customHeight="1" spans="1:2">
      <c r="A10" s="105" t="s">
        <v>954</v>
      </c>
      <c r="B10" s="57">
        <v>854702</v>
      </c>
    </row>
    <row r="11" s="103" customFormat="1" ht="30" customHeight="1" spans="1:2">
      <c r="A11" s="105" t="s">
        <v>955</v>
      </c>
      <c r="B11" s="108">
        <v>17</v>
      </c>
    </row>
    <row r="12" s="103" customFormat="1" ht="30" customHeight="1" spans="1:2">
      <c r="A12" s="105" t="s">
        <v>956</v>
      </c>
      <c r="B12" s="109">
        <v>3.1</v>
      </c>
    </row>
    <row r="13" s="26" customFormat="1" ht="81" customHeight="1" spans="1:9">
      <c r="A13" s="46" t="s">
        <v>957</v>
      </c>
      <c r="B13" s="46"/>
      <c r="C13" s="110"/>
      <c r="D13" s="110"/>
      <c r="E13" s="110"/>
      <c r="F13" s="110"/>
      <c r="G13" s="110"/>
      <c r="H13" s="110"/>
      <c r="I13" s="110"/>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2:B2"/>
    <mergeCell ref="A13:B13"/>
  </mergeCells>
  <printOptions horizontalCentered="1"/>
  <pageMargins left="0.590277777777778" right="0.590277777777778" top="0.786805555555556" bottom="0.786805555555556"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3"/>
  <sheetViews>
    <sheetView view="pageBreakPreview" zoomScaleNormal="100" workbookViewId="0">
      <pane ySplit="5" topLeftCell="A24" activePane="bottomLeft" state="frozen"/>
      <selection/>
      <selection pane="bottomLeft" activeCell="B4" sqref="B4:B5"/>
    </sheetView>
  </sheetViews>
  <sheetFormatPr defaultColWidth="8.875" defaultRowHeight="13.5"/>
  <cols>
    <col min="1" max="1" width="8.875" style="80" customWidth="1"/>
    <col min="2" max="2" width="12.25" style="80" customWidth="1"/>
    <col min="3" max="3" width="15.625" style="81" customWidth="1"/>
    <col min="4" max="7" width="9" style="82" customWidth="1"/>
    <col min="8" max="8" width="15.625" style="83" customWidth="1"/>
    <col min="9" max="9" width="15.625" style="80" customWidth="1"/>
    <col min="10" max="16384" width="8.875" style="80"/>
  </cols>
  <sheetData>
    <row r="1" s="2" customFormat="1" ht="24" customHeight="1" spans="1:8">
      <c r="A1" s="1" t="s">
        <v>958</v>
      </c>
      <c r="D1" s="4"/>
      <c r="E1" s="4"/>
      <c r="F1" s="4"/>
      <c r="G1" s="4"/>
      <c r="H1" s="5"/>
    </row>
    <row r="2" s="78" customFormat="1" ht="42" customHeight="1" spans="1:9">
      <c r="A2" s="31" t="s">
        <v>959</v>
      </c>
      <c r="B2" s="31"/>
      <c r="C2" s="31"/>
      <c r="D2" s="31"/>
      <c r="E2" s="31"/>
      <c r="F2" s="31"/>
      <c r="G2" s="31"/>
      <c r="H2" s="31"/>
      <c r="I2" s="31"/>
    </row>
    <row r="3" s="79" customFormat="1" ht="27" customHeight="1" spans="1:9">
      <c r="A3" s="66"/>
      <c r="B3" s="66"/>
      <c r="C3" s="66"/>
      <c r="D3" s="84"/>
      <c r="E3" s="84"/>
      <c r="F3" s="84"/>
      <c r="G3" s="85"/>
      <c r="H3" s="85"/>
      <c r="I3" s="85" t="s">
        <v>11</v>
      </c>
    </row>
    <row r="4" ht="30" customHeight="1" spans="1:9">
      <c r="A4" s="86" t="s">
        <v>960</v>
      </c>
      <c r="B4" s="86" t="s">
        <v>961</v>
      </c>
      <c r="C4" s="86" t="s">
        <v>962</v>
      </c>
      <c r="D4" s="87" t="s">
        <v>963</v>
      </c>
      <c r="E4" s="87"/>
      <c r="F4" s="87"/>
      <c r="G4" s="87" t="s">
        <v>964</v>
      </c>
      <c r="H4" s="88"/>
      <c r="I4" s="90" t="s">
        <v>965</v>
      </c>
    </row>
    <row r="5" ht="30" customHeight="1" spans="1:9">
      <c r="A5" s="86"/>
      <c r="B5" s="86"/>
      <c r="C5" s="86"/>
      <c r="D5" s="87" t="s">
        <v>143</v>
      </c>
      <c r="E5" s="87" t="s">
        <v>966</v>
      </c>
      <c r="F5" s="87" t="s">
        <v>967</v>
      </c>
      <c r="G5" s="89" t="s">
        <v>968</v>
      </c>
      <c r="H5" s="90" t="s">
        <v>969</v>
      </c>
      <c r="I5" s="90"/>
    </row>
    <row r="6" ht="30" customHeight="1" spans="1:9">
      <c r="A6" s="86" t="s">
        <v>970</v>
      </c>
      <c r="B6" s="91" t="s">
        <v>971</v>
      </c>
      <c r="C6" s="38" t="s">
        <v>972</v>
      </c>
      <c r="D6" s="92">
        <v>5000</v>
      </c>
      <c r="E6" s="87"/>
      <c r="F6" s="92">
        <v>5000</v>
      </c>
      <c r="G6" s="92">
        <v>5000</v>
      </c>
      <c r="H6" s="90">
        <v>1</v>
      </c>
      <c r="I6" s="39" t="s">
        <v>973</v>
      </c>
    </row>
    <row r="7" ht="39" customHeight="1" spans="1:9">
      <c r="A7" s="86" t="s">
        <v>970</v>
      </c>
      <c r="B7" s="91" t="s">
        <v>971</v>
      </c>
      <c r="C7" s="38" t="s">
        <v>974</v>
      </c>
      <c r="D7" s="92">
        <v>6000</v>
      </c>
      <c r="E7" s="87"/>
      <c r="F7" s="92">
        <v>6000</v>
      </c>
      <c r="G7" s="92">
        <v>6000</v>
      </c>
      <c r="H7" s="90">
        <v>1</v>
      </c>
      <c r="I7" s="39" t="s">
        <v>973</v>
      </c>
    </row>
    <row r="8" ht="30" customHeight="1" spans="1:9">
      <c r="A8" s="86" t="s">
        <v>970</v>
      </c>
      <c r="B8" s="91" t="s">
        <v>971</v>
      </c>
      <c r="C8" s="38" t="s">
        <v>975</v>
      </c>
      <c r="D8" s="92">
        <v>5000</v>
      </c>
      <c r="E8" s="87"/>
      <c r="F8" s="92">
        <v>5000</v>
      </c>
      <c r="G8" s="92">
        <v>5000</v>
      </c>
      <c r="H8" s="90">
        <v>1</v>
      </c>
      <c r="I8" s="39" t="s">
        <v>973</v>
      </c>
    </row>
    <row r="9" ht="51.75" customHeight="1" spans="1:9">
      <c r="A9" s="86" t="s">
        <v>970</v>
      </c>
      <c r="B9" s="91" t="s">
        <v>971</v>
      </c>
      <c r="C9" s="38" t="s">
        <v>976</v>
      </c>
      <c r="D9" s="92">
        <v>6000</v>
      </c>
      <c r="E9" s="87"/>
      <c r="F9" s="92">
        <v>6000</v>
      </c>
      <c r="G9" s="92">
        <v>6000</v>
      </c>
      <c r="H9" s="90">
        <v>1</v>
      </c>
      <c r="I9" s="39" t="s">
        <v>973</v>
      </c>
    </row>
    <row r="10" ht="30" customHeight="1" spans="1:9">
      <c r="A10" s="86" t="s">
        <v>970</v>
      </c>
      <c r="B10" s="91" t="s">
        <v>971</v>
      </c>
      <c r="C10" s="38" t="s">
        <v>976</v>
      </c>
      <c r="D10" s="92">
        <v>2000</v>
      </c>
      <c r="E10" s="87"/>
      <c r="F10" s="92">
        <v>2000</v>
      </c>
      <c r="G10" s="92">
        <v>2000</v>
      </c>
      <c r="H10" s="90">
        <v>1</v>
      </c>
      <c r="I10" s="39" t="s">
        <v>973</v>
      </c>
    </row>
    <row r="11" ht="30" customHeight="1" spans="1:9">
      <c r="A11" s="86" t="s">
        <v>970</v>
      </c>
      <c r="B11" s="91" t="s">
        <v>977</v>
      </c>
      <c r="C11" s="38" t="s">
        <v>978</v>
      </c>
      <c r="D11" s="92">
        <v>12000</v>
      </c>
      <c r="E11" s="87"/>
      <c r="F11" s="92">
        <v>12000</v>
      </c>
      <c r="G11" s="92">
        <v>12000</v>
      </c>
      <c r="H11" s="90">
        <v>1</v>
      </c>
      <c r="I11" s="39" t="s">
        <v>979</v>
      </c>
    </row>
    <row r="12" ht="30" customHeight="1" spans="1:9">
      <c r="A12" s="86" t="s">
        <v>970</v>
      </c>
      <c r="B12" s="91" t="s">
        <v>980</v>
      </c>
      <c r="C12" s="38" t="s">
        <v>981</v>
      </c>
      <c r="D12" s="92">
        <v>6300</v>
      </c>
      <c r="E12" s="87"/>
      <c r="F12" s="92">
        <v>6300</v>
      </c>
      <c r="G12" s="92">
        <v>6300</v>
      </c>
      <c r="H12" s="90">
        <v>1</v>
      </c>
      <c r="I12" s="42" t="s">
        <v>982</v>
      </c>
    </row>
    <row r="13" ht="30" customHeight="1" spans="1:9">
      <c r="A13" s="86" t="s">
        <v>970</v>
      </c>
      <c r="B13" s="91" t="s">
        <v>971</v>
      </c>
      <c r="C13" s="38" t="s">
        <v>983</v>
      </c>
      <c r="D13" s="92">
        <v>12000</v>
      </c>
      <c r="E13" s="87"/>
      <c r="F13" s="92">
        <v>12000</v>
      </c>
      <c r="G13" s="92">
        <v>12000</v>
      </c>
      <c r="H13" s="90">
        <v>1</v>
      </c>
      <c r="I13" s="39" t="s">
        <v>973</v>
      </c>
    </row>
    <row r="14" ht="30" customHeight="1" spans="1:9">
      <c r="A14" s="86" t="s">
        <v>970</v>
      </c>
      <c r="B14" s="91" t="s">
        <v>984</v>
      </c>
      <c r="C14" s="38" t="s">
        <v>985</v>
      </c>
      <c r="D14" s="92">
        <v>3400</v>
      </c>
      <c r="E14" s="87"/>
      <c r="F14" s="92">
        <v>3400</v>
      </c>
      <c r="G14" s="92">
        <v>3400</v>
      </c>
      <c r="H14" s="90">
        <v>1</v>
      </c>
      <c r="I14" s="39" t="s">
        <v>973</v>
      </c>
    </row>
    <row r="15" s="26" customFormat="1" ht="54" customHeight="1" spans="1:9">
      <c r="A15" s="86" t="s">
        <v>970</v>
      </c>
      <c r="B15" s="91" t="s">
        <v>984</v>
      </c>
      <c r="C15" s="38" t="s">
        <v>986</v>
      </c>
      <c r="D15" s="92">
        <v>15000</v>
      </c>
      <c r="E15" s="87"/>
      <c r="F15" s="92">
        <v>15000</v>
      </c>
      <c r="G15" s="92">
        <v>15000</v>
      </c>
      <c r="H15" s="90">
        <v>1</v>
      </c>
      <c r="I15" s="42" t="s">
        <v>987</v>
      </c>
    </row>
    <row r="16" ht="24" customHeight="1" spans="1:9">
      <c r="A16" s="86" t="s">
        <v>970</v>
      </c>
      <c r="B16" s="39" t="s">
        <v>988</v>
      </c>
      <c r="C16" s="38" t="s">
        <v>989</v>
      </c>
      <c r="D16" s="92">
        <v>17300</v>
      </c>
      <c r="E16" s="87"/>
      <c r="F16" s="92">
        <v>17300</v>
      </c>
      <c r="G16" s="92">
        <v>17300</v>
      </c>
      <c r="H16" s="90">
        <v>1</v>
      </c>
      <c r="I16" s="39" t="s">
        <v>990</v>
      </c>
    </row>
    <row r="17" ht="24" customHeight="1" spans="1:9">
      <c r="A17" s="86" t="s">
        <v>970</v>
      </c>
      <c r="B17" s="39" t="s">
        <v>988</v>
      </c>
      <c r="C17" s="38" t="s">
        <v>989</v>
      </c>
      <c r="D17" s="92">
        <v>17100</v>
      </c>
      <c r="E17" s="87"/>
      <c r="F17" s="92">
        <v>17100</v>
      </c>
      <c r="G17" s="92">
        <v>17100</v>
      </c>
      <c r="H17" s="90">
        <v>1</v>
      </c>
      <c r="I17" s="39" t="s">
        <v>990</v>
      </c>
    </row>
    <row r="18" ht="24" customHeight="1" spans="1:9">
      <c r="A18" s="86" t="s">
        <v>970</v>
      </c>
      <c r="B18" s="91" t="s">
        <v>991</v>
      </c>
      <c r="C18" s="38" t="s">
        <v>992</v>
      </c>
      <c r="D18" s="92">
        <v>10000</v>
      </c>
      <c r="E18" s="87"/>
      <c r="F18" s="92">
        <v>10000</v>
      </c>
      <c r="G18" s="92">
        <v>10000</v>
      </c>
      <c r="H18" s="90">
        <v>1</v>
      </c>
      <c r="I18" s="42" t="s">
        <v>993</v>
      </c>
    </row>
    <row r="19" ht="24" customHeight="1" spans="1:9">
      <c r="A19" s="86" t="s">
        <v>970</v>
      </c>
      <c r="B19" s="91" t="s">
        <v>994</v>
      </c>
      <c r="C19" s="38" t="s">
        <v>995</v>
      </c>
      <c r="D19" s="92">
        <v>2000</v>
      </c>
      <c r="E19" s="87"/>
      <c r="F19" s="92">
        <v>2000</v>
      </c>
      <c r="G19" s="92">
        <v>2000</v>
      </c>
      <c r="H19" s="90">
        <v>1</v>
      </c>
      <c r="I19" s="42" t="s">
        <v>993</v>
      </c>
    </row>
    <row r="20" ht="24" customHeight="1" spans="1:9">
      <c r="A20" s="86" t="s">
        <v>970</v>
      </c>
      <c r="B20" s="91" t="s">
        <v>996</v>
      </c>
      <c r="C20" s="38" t="s">
        <v>997</v>
      </c>
      <c r="D20" s="92">
        <v>2000</v>
      </c>
      <c r="E20" s="87"/>
      <c r="F20" s="92">
        <v>2000</v>
      </c>
      <c r="G20" s="92">
        <v>2000</v>
      </c>
      <c r="H20" s="90">
        <v>1</v>
      </c>
      <c r="I20" s="91" t="s">
        <v>998</v>
      </c>
    </row>
    <row r="21" ht="24" customHeight="1" spans="1:9">
      <c r="A21" s="86" t="s">
        <v>970</v>
      </c>
      <c r="B21" s="93" t="s">
        <v>988</v>
      </c>
      <c r="C21" s="38" t="s">
        <v>999</v>
      </c>
      <c r="D21" s="92">
        <v>5000</v>
      </c>
      <c r="E21" s="87"/>
      <c r="F21" s="92">
        <v>5000</v>
      </c>
      <c r="G21" s="92">
        <v>5000</v>
      </c>
      <c r="H21" s="90">
        <v>1</v>
      </c>
      <c r="I21" s="93" t="s">
        <v>990</v>
      </c>
    </row>
    <row r="22" ht="24" customHeight="1" spans="1:9">
      <c r="A22" s="86" t="s">
        <v>970</v>
      </c>
      <c r="B22" s="93" t="s">
        <v>1000</v>
      </c>
      <c r="C22" s="38" t="s">
        <v>1001</v>
      </c>
      <c r="D22" s="92">
        <v>7950</v>
      </c>
      <c r="E22" s="87"/>
      <c r="F22" s="92">
        <v>7950</v>
      </c>
      <c r="G22" s="92">
        <v>7950</v>
      </c>
      <c r="H22" s="90">
        <v>1</v>
      </c>
      <c r="I22" s="42" t="s">
        <v>1002</v>
      </c>
    </row>
    <row r="23" ht="24" customHeight="1" spans="1:9">
      <c r="A23" s="86" t="s">
        <v>970</v>
      </c>
      <c r="B23" s="93" t="s">
        <v>1003</v>
      </c>
      <c r="C23" s="38" t="s">
        <v>1004</v>
      </c>
      <c r="D23" s="92">
        <v>1400</v>
      </c>
      <c r="E23" s="87"/>
      <c r="F23" s="92">
        <v>1400</v>
      </c>
      <c r="G23" s="92">
        <v>1400</v>
      </c>
      <c r="H23" s="90">
        <v>1</v>
      </c>
      <c r="I23" s="42" t="s">
        <v>1002</v>
      </c>
    </row>
    <row r="24" ht="24" customHeight="1" spans="1:9">
      <c r="A24" s="86" t="s">
        <v>970</v>
      </c>
      <c r="B24" s="91" t="s">
        <v>1005</v>
      </c>
      <c r="C24" s="38" t="s">
        <v>1006</v>
      </c>
      <c r="D24" s="92">
        <v>1900</v>
      </c>
      <c r="E24" s="92">
        <v>1900</v>
      </c>
      <c r="F24" s="92"/>
      <c r="G24" s="92">
        <v>1900</v>
      </c>
      <c r="H24" s="90">
        <v>1</v>
      </c>
      <c r="I24" s="42" t="s">
        <v>1007</v>
      </c>
    </row>
    <row r="25" ht="24" customHeight="1" spans="1:9">
      <c r="A25" s="86" t="s">
        <v>970</v>
      </c>
      <c r="B25" s="91" t="s">
        <v>1008</v>
      </c>
      <c r="C25" s="38" t="s">
        <v>1009</v>
      </c>
      <c r="D25" s="92">
        <v>3100</v>
      </c>
      <c r="E25" s="92">
        <v>3100</v>
      </c>
      <c r="F25" s="92"/>
      <c r="G25" s="92">
        <v>3100</v>
      </c>
      <c r="H25" s="90">
        <v>1</v>
      </c>
      <c r="I25" s="42" t="s">
        <v>1010</v>
      </c>
    </row>
    <row r="26" ht="24" customHeight="1" spans="1:9">
      <c r="A26" s="86" t="s">
        <v>970</v>
      </c>
      <c r="B26" s="91" t="s">
        <v>991</v>
      </c>
      <c r="C26" s="94" t="s">
        <v>1011</v>
      </c>
      <c r="D26" s="95">
        <v>10000</v>
      </c>
      <c r="E26" s="96"/>
      <c r="F26" s="95">
        <v>10000</v>
      </c>
      <c r="G26" s="95">
        <v>10000</v>
      </c>
      <c r="H26" s="90">
        <v>1</v>
      </c>
      <c r="I26" s="42" t="s">
        <v>1012</v>
      </c>
    </row>
    <row r="27" ht="24" customHeight="1" spans="1:9">
      <c r="A27" s="86" t="s">
        <v>970</v>
      </c>
      <c r="B27" s="91" t="s">
        <v>991</v>
      </c>
      <c r="C27" s="94" t="s">
        <v>1013</v>
      </c>
      <c r="D27" s="97">
        <v>6750</v>
      </c>
      <c r="E27" s="96"/>
      <c r="F27" s="97">
        <v>6750</v>
      </c>
      <c r="G27" s="97">
        <v>6750</v>
      </c>
      <c r="H27" s="90">
        <v>1</v>
      </c>
      <c r="I27" s="42" t="s">
        <v>993</v>
      </c>
    </row>
    <row r="28" ht="24" customHeight="1" spans="1:9">
      <c r="A28" s="86" t="s">
        <v>970</v>
      </c>
      <c r="B28" s="91" t="s">
        <v>1014</v>
      </c>
      <c r="C28" s="98" t="s">
        <v>1015</v>
      </c>
      <c r="D28" s="95">
        <v>4800</v>
      </c>
      <c r="E28" s="96"/>
      <c r="F28" s="95">
        <v>4800</v>
      </c>
      <c r="G28" s="95">
        <v>4800</v>
      </c>
      <c r="H28" s="90">
        <v>1</v>
      </c>
      <c r="I28" s="42" t="s">
        <v>1016</v>
      </c>
    </row>
    <row r="29" ht="24" customHeight="1" spans="1:9">
      <c r="A29" s="86" t="s">
        <v>970</v>
      </c>
      <c r="B29" s="91" t="s">
        <v>1017</v>
      </c>
      <c r="C29" s="94" t="s">
        <v>1018</v>
      </c>
      <c r="D29" s="95">
        <v>1000</v>
      </c>
      <c r="E29" s="96"/>
      <c r="F29" s="95">
        <v>1000</v>
      </c>
      <c r="G29" s="95">
        <v>1000</v>
      </c>
      <c r="H29" s="90">
        <v>1</v>
      </c>
      <c r="I29" s="42" t="s">
        <v>1019</v>
      </c>
    </row>
    <row r="30" ht="24" customHeight="1" spans="1:9">
      <c r="A30" s="86" t="s">
        <v>970</v>
      </c>
      <c r="B30" s="91" t="s">
        <v>1020</v>
      </c>
      <c r="C30" s="99" t="s">
        <v>1021</v>
      </c>
      <c r="D30" s="95">
        <v>1000</v>
      </c>
      <c r="E30" s="96"/>
      <c r="F30" s="95">
        <v>1000</v>
      </c>
      <c r="G30" s="95">
        <v>1000</v>
      </c>
      <c r="H30" s="90">
        <v>1</v>
      </c>
      <c r="I30" s="42" t="s">
        <v>1022</v>
      </c>
    </row>
    <row r="31" ht="36" customHeight="1" spans="1:9">
      <c r="A31" s="68" t="s">
        <v>1023</v>
      </c>
      <c r="B31" s="68"/>
      <c r="C31" s="68"/>
      <c r="D31" s="68"/>
      <c r="E31" s="68"/>
      <c r="F31" s="68"/>
      <c r="G31" s="68"/>
      <c r="H31" s="68"/>
      <c r="I31" s="68"/>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sheetData>
  <sheetProtection selectLockedCells="1" selectUnlockedCells="1"/>
  <mergeCells count="9">
    <mergeCell ref="A2:I2"/>
    <mergeCell ref="G3:H3"/>
    <mergeCell ref="D4:F4"/>
    <mergeCell ref="G4:H4"/>
    <mergeCell ref="A31:I31"/>
    <mergeCell ref="A4:A5"/>
    <mergeCell ref="B4:B5"/>
    <mergeCell ref="C4:C5"/>
    <mergeCell ref="I4:I5"/>
  </mergeCells>
  <conditionalFormatting sqref="C13">
    <cfRule type="duplicateValues" dxfId="0" priority="2"/>
  </conditionalFormatting>
  <conditionalFormatting sqref="C14">
    <cfRule type="duplicateValues" dxfId="0" priority="1"/>
  </conditionalFormatting>
  <printOptions horizontalCentered="1"/>
  <pageMargins left="0.590277777777778" right="0.590277777777778" top="0.786805555555556" bottom="0.786805555555556" header="0.5" footer="0.5"/>
  <pageSetup paperSize="9" scale="73"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view="pageBreakPreview" zoomScaleNormal="100" workbookViewId="0">
      <selection activeCell="C17" sqref="C17"/>
    </sheetView>
  </sheetViews>
  <sheetFormatPr defaultColWidth="9" defaultRowHeight="13.5" outlineLevelCol="4"/>
  <cols>
    <col min="1" max="1" width="40.75" style="26" customWidth="1"/>
    <col min="2" max="2" width="12.25" style="26" customWidth="1"/>
    <col min="3" max="3" width="14.25" style="26" customWidth="1"/>
    <col min="4" max="4" width="14.75" style="26" customWidth="1"/>
    <col min="5" max="5" width="12.75" style="26" customWidth="1"/>
    <col min="6" max="16384" width="9" style="26"/>
  </cols>
  <sheetData>
    <row r="1" s="69" customFormat="1" ht="24" customHeight="1" spans="1:1">
      <c r="A1" s="73" t="s">
        <v>1024</v>
      </c>
    </row>
    <row r="2" s="70" customFormat="1" ht="42" customHeight="1" spans="1:5">
      <c r="A2" s="31" t="s">
        <v>1025</v>
      </c>
      <c r="B2" s="31"/>
      <c r="C2" s="31"/>
      <c r="D2" s="31"/>
      <c r="E2" s="31"/>
    </row>
    <row r="3" s="71" customFormat="1" ht="27" customHeight="1" spans="1:5">
      <c r="A3" s="66" t="s">
        <v>11</v>
      </c>
      <c r="B3" s="66"/>
      <c r="C3" s="66"/>
      <c r="D3" s="66"/>
      <c r="E3" s="66"/>
    </row>
    <row r="4" ht="24.95" customHeight="1" spans="1:5">
      <c r="A4" s="37" t="s">
        <v>948</v>
      </c>
      <c r="B4" s="37" t="s">
        <v>878</v>
      </c>
      <c r="C4" s="37" t="s">
        <v>916</v>
      </c>
      <c r="D4" s="37" t="s">
        <v>917</v>
      </c>
      <c r="E4" s="37" t="s">
        <v>1026</v>
      </c>
    </row>
    <row r="5" s="72" customFormat="1" ht="24" customHeight="1" spans="1:5">
      <c r="A5" s="56" t="s">
        <v>1027</v>
      </c>
      <c r="B5" s="74" t="s">
        <v>879</v>
      </c>
      <c r="C5" s="75">
        <f>C6+C7</f>
        <v>1285482.8</v>
      </c>
      <c r="D5" s="75">
        <f>D6+D7</f>
        <v>1285482.8</v>
      </c>
      <c r="E5" s="76">
        <v>0</v>
      </c>
    </row>
    <row r="6" ht="24" customHeight="1" spans="1:5">
      <c r="A6" s="59" t="s">
        <v>1028</v>
      </c>
      <c r="B6" s="37" t="s">
        <v>880</v>
      </c>
      <c r="C6" s="55">
        <v>418382.8</v>
      </c>
      <c r="D6" s="55">
        <v>418382.8</v>
      </c>
      <c r="E6" s="58">
        <v>0</v>
      </c>
    </row>
    <row r="7" ht="24" customHeight="1" spans="1:5">
      <c r="A7" s="59" t="s">
        <v>1029</v>
      </c>
      <c r="B7" s="37" t="s">
        <v>881</v>
      </c>
      <c r="C7" s="55">
        <v>867100</v>
      </c>
      <c r="D7" s="55">
        <v>867100</v>
      </c>
      <c r="E7" s="58">
        <v>0</v>
      </c>
    </row>
    <row r="8" s="72" customFormat="1" ht="24" customHeight="1" spans="1:5">
      <c r="A8" s="77" t="s">
        <v>1030</v>
      </c>
      <c r="B8" s="74" t="s">
        <v>882</v>
      </c>
      <c r="C8" s="57">
        <f>C9+C10</f>
        <v>98000</v>
      </c>
      <c r="D8" s="57">
        <f>D9+D10</f>
        <v>98000</v>
      </c>
      <c r="E8" s="76">
        <v>0</v>
      </c>
    </row>
    <row r="9" ht="24" customHeight="1" spans="1:5">
      <c r="A9" s="59" t="s">
        <v>1028</v>
      </c>
      <c r="B9" s="37" t="s">
        <v>883</v>
      </c>
      <c r="C9" s="57">
        <v>8000</v>
      </c>
      <c r="D9" s="57">
        <v>8000</v>
      </c>
      <c r="E9" s="58">
        <v>0</v>
      </c>
    </row>
    <row r="10" ht="24" customHeight="1" spans="1:5">
      <c r="A10" s="59" t="s">
        <v>1029</v>
      </c>
      <c r="B10" s="37" t="s">
        <v>884</v>
      </c>
      <c r="C10" s="57">
        <v>90000</v>
      </c>
      <c r="D10" s="57">
        <v>90000</v>
      </c>
      <c r="E10" s="58">
        <v>0</v>
      </c>
    </row>
    <row r="11" ht="42" customHeight="1" spans="1:5">
      <c r="A11" s="46" t="s">
        <v>1031</v>
      </c>
      <c r="B11" s="46"/>
      <c r="C11" s="46"/>
      <c r="D11" s="46"/>
      <c r="E11" s="46"/>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3">
    <mergeCell ref="A2:E2"/>
    <mergeCell ref="A3:E3"/>
    <mergeCell ref="A11:E11"/>
  </mergeCells>
  <printOptions horizontalCentered="1"/>
  <pageMargins left="0.590277777777778" right="0.590277777777778" top="0.786805555555556" bottom="0.786805555555556" header="0.5" footer="0.5"/>
  <pageSetup paperSize="9" scale="8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6"/>
  <sheetViews>
    <sheetView showZeros="0" view="pageBreakPreview" zoomScale="90" zoomScaleNormal="100" workbookViewId="0">
      <selection activeCell="B4" sqref="B4"/>
    </sheetView>
  </sheetViews>
  <sheetFormatPr defaultColWidth="9" defaultRowHeight="13.5" outlineLevelCol="5"/>
  <cols>
    <col min="1" max="1" width="18" style="27" customWidth="1"/>
    <col min="2" max="2" width="15.625" style="28" customWidth="1"/>
    <col min="3" max="3" width="26.75" style="27" customWidth="1"/>
    <col min="4" max="4" width="15.625" style="27" customWidth="1"/>
    <col min="5" max="6" width="12.625" style="27" customWidth="1"/>
    <col min="7" max="16384" width="9" style="29"/>
  </cols>
  <sheetData>
    <row r="1" s="21" customFormat="1" ht="24" customHeight="1" spans="1:2">
      <c r="A1" s="21" t="s">
        <v>1032</v>
      </c>
      <c r="B1" s="30"/>
    </row>
    <row r="2" s="61" customFormat="1" ht="42" customHeight="1" spans="1:6">
      <c r="A2" s="65" t="s">
        <v>1033</v>
      </c>
      <c r="B2" s="65"/>
      <c r="C2" s="65"/>
      <c r="D2" s="65"/>
      <c r="E2" s="65"/>
      <c r="F2" s="65"/>
    </row>
    <row r="3" s="62" customFormat="1" ht="27" customHeight="1" spans="2:6">
      <c r="B3" s="66"/>
      <c r="C3" s="66"/>
      <c r="D3" s="66"/>
      <c r="E3" s="66"/>
      <c r="F3" s="67" t="s">
        <v>11</v>
      </c>
    </row>
    <row r="4" s="63" customFormat="1" ht="39.95" customHeight="1" spans="1:6">
      <c r="A4" s="40" t="s">
        <v>960</v>
      </c>
      <c r="B4" s="37" t="s">
        <v>962</v>
      </c>
      <c r="C4" s="37" t="s">
        <v>1034</v>
      </c>
      <c r="D4" s="37" t="s">
        <v>1035</v>
      </c>
      <c r="E4" s="37" t="s">
        <v>1036</v>
      </c>
      <c r="F4" s="37" t="s">
        <v>1037</v>
      </c>
    </row>
    <row r="5" s="64" customFormat="1" ht="33.95" customHeight="1" spans="1:6">
      <c r="A5" s="37" t="s">
        <v>970</v>
      </c>
      <c r="B5" s="38" t="s">
        <v>1038</v>
      </c>
      <c r="C5" s="39" t="s">
        <v>990</v>
      </c>
      <c r="D5" s="39" t="s">
        <v>988</v>
      </c>
      <c r="E5" s="40" t="s">
        <v>967</v>
      </c>
      <c r="F5" s="41">
        <v>5000</v>
      </c>
    </row>
    <row r="6" s="64" customFormat="1" ht="54.95" customHeight="1" spans="1:6">
      <c r="A6" s="37" t="s">
        <v>970</v>
      </c>
      <c r="B6" s="38" t="s">
        <v>1013</v>
      </c>
      <c r="C6" s="42" t="s">
        <v>993</v>
      </c>
      <c r="D6" s="43" t="s">
        <v>1039</v>
      </c>
      <c r="E6" s="40" t="s">
        <v>967</v>
      </c>
      <c r="F6" s="41">
        <v>4250</v>
      </c>
    </row>
    <row r="7" s="64" customFormat="1" ht="33.95" customHeight="1" spans="1:6">
      <c r="A7" s="37" t="s">
        <v>970</v>
      </c>
      <c r="B7" s="38" t="s">
        <v>992</v>
      </c>
      <c r="C7" s="42" t="s">
        <v>993</v>
      </c>
      <c r="D7" s="43" t="s">
        <v>1039</v>
      </c>
      <c r="E7" s="40" t="s">
        <v>967</v>
      </c>
      <c r="F7" s="41">
        <v>40000</v>
      </c>
    </row>
    <row r="8" s="64" customFormat="1" ht="33.95" customHeight="1" spans="1:6">
      <c r="A8" s="37" t="s">
        <v>970</v>
      </c>
      <c r="B8" s="38" t="s">
        <v>1021</v>
      </c>
      <c r="C8" s="44" t="s">
        <v>1040</v>
      </c>
      <c r="D8" s="43" t="s">
        <v>1041</v>
      </c>
      <c r="E8" s="40" t="s">
        <v>967</v>
      </c>
      <c r="F8" s="41">
        <v>12430</v>
      </c>
    </row>
    <row r="9" s="64" customFormat="1" ht="33.95" customHeight="1" spans="1:6">
      <c r="A9" s="37" t="s">
        <v>970</v>
      </c>
      <c r="B9" s="45" t="s">
        <v>1042</v>
      </c>
      <c r="C9" s="44" t="s">
        <v>1043</v>
      </c>
      <c r="D9" s="43" t="s">
        <v>1039</v>
      </c>
      <c r="E9" s="40" t="s">
        <v>966</v>
      </c>
      <c r="F9" s="41">
        <v>8000</v>
      </c>
    </row>
    <row r="10" ht="29.25" customHeight="1" spans="1:6">
      <c r="A10" s="68" t="s">
        <v>1044</v>
      </c>
      <c r="B10" s="68"/>
      <c r="C10" s="68"/>
      <c r="D10" s="68"/>
      <c r="E10" s="68"/>
      <c r="F10" s="68"/>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sheetData>
  <mergeCells count="2">
    <mergeCell ref="A2:F2"/>
    <mergeCell ref="A10:F10"/>
  </mergeCells>
  <printOptions horizontalCentered="1"/>
  <pageMargins left="0.590277777777778" right="0.590277777777778" top="0.786805555555556" bottom="0.786805555555556" header="0.5" footer="0.5"/>
  <pageSetup paperSize="9" scale="83"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showZeros="0" view="pageBreakPreview" zoomScaleNormal="100" topLeftCell="A7" workbookViewId="0">
      <selection activeCell="A10" sqref="A10"/>
    </sheetView>
  </sheetViews>
  <sheetFormatPr defaultColWidth="9" defaultRowHeight="13.5" outlineLevelCol="4"/>
  <cols>
    <col min="1" max="1" width="41" style="26" customWidth="1"/>
    <col min="2" max="2" width="10.375" style="26" customWidth="1"/>
    <col min="3" max="3" width="11.75" style="26" customWidth="1"/>
    <col min="4" max="4" width="12.75" style="26" customWidth="1"/>
    <col min="5" max="5" width="10.375" style="26" customWidth="1"/>
    <col min="6" max="6" width="11.375" style="26" customWidth="1"/>
    <col min="7" max="16384" width="9" style="26"/>
  </cols>
  <sheetData>
    <row r="1" s="21" customFormat="1" ht="24" customHeight="1" spans="1:2">
      <c r="A1" s="21" t="s">
        <v>1045</v>
      </c>
      <c r="B1" s="30"/>
    </row>
    <row r="2" s="47" customFormat="1" ht="42" customHeight="1" spans="1:5">
      <c r="A2" s="31" t="s">
        <v>1046</v>
      </c>
      <c r="B2" s="31"/>
      <c r="C2" s="31"/>
      <c r="D2" s="31"/>
      <c r="E2" s="31"/>
    </row>
    <row r="3" s="48" customFormat="1" ht="27" customHeight="1" spans="1:5">
      <c r="A3" s="50" t="s">
        <v>11</v>
      </c>
      <c r="B3" s="50"/>
      <c r="C3" s="50"/>
      <c r="D3" s="50"/>
      <c r="E3" s="50"/>
    </row>
    <row r="4" s="49" customFormat="1" ht="24" customHeight="1" spans="1:5">
      <c r="A4" s="36" t="s">
        <v>948</v>
      </c>
      <c r="B4" s="36" t="s">
        <v>878</v>
      </c>
      <c r="C4" s="36" t="s">
        <v>916</v>
      </c>
      <c r="D4" s="36" t="s">
        <v>917</v>
      </c>
      <c r="E4" s="36" t="s">
        <v>1026</v>
      </c>
    </row>
    <row r="5" s="49" customFormat="1" ht="36" customHeight="1" spans="1:5">
      <c r="A5" s="51" t="s">
        <v>1027</v>
      </c>
      <c r="B5" s="36" t="s">
        <v>879</v>
      </c>
      <c r="C5" s="52">
        <f>C6+C7</f>
        <v>1285482.8</v>
      </c>
      <c r="D5" s="52">
        <f>D6+D7</f>
        <v>1285482.8</v>
      </c>
      <c r="E5" s="53"/>
    </row>
    <row r="6" s="49" customFormat="1" ht="62.1" customHeight="1" spans="1:5">
      <c r="A6" s="54" t="s">
        <v>1028</v>
      </c>
      <c r="B6" s="36" t="s">
        <v>880</v>
      </c>
      <c r="C6" s="55">
        <v>418382.8</v>
      </c>
      <c r="D6" s="55">
        <v>418382.8</v>
      </c>
      <c r="E6" s="53"/>
    </row>
    <row r="7" s="49" customFormat="1" ht="24" customHeight="1" spans="1:5">
      <c r="A7" s="54" t="s">
        <v>1029</v>
      </c>
      <c r="B7" s="36" t="s">
        <v>881</v>
      </c>
      <c r="C7" s="55">
        <v>867100</v>
      </c>
      <c r="D7" s="55">
        <v>867100</v>
      </c>
      <c r="E7" s="53"/>
    </row>
    <row r="8" ht="24.95" customHeight="1" spans="1:5">
      <c r="A8" s="56" t="s">
        <v>1047</v>
      </c>
      <c r="B8" s="37" t="s">
        <v>882</v>
      </c>
      <c r="C8" s="57">
        <f>C9+C10</f>
        <v>98000</v>
      </c>
      <c r="D8" s="57">
        <f>D9+D10</f>
        <v>98000</v>
      </c>
      <c r="E8" s="58"/>
    </row>
    <row r="9" ht="24.95" customHeight="1" spans="1:5">
      <c r="A9" s="59" t="s">
        <v>1028</v>
      </c>
      <c r="B9" s="37" t="s">
        <v>883</v>
      </c>
      <c r="C9" s="57">
        <v>8000</v>
      </c>
      <c r="D9" s="57">
        <v>8000</v>
      </c>
      <c r="E9" s="58"/>
    </row>
    <row r="10" ht="24.95" customHeight="1" spans="1:5">
      <c r="A10" s="59" t="s">
        <v>1029</v>
      </c>
      <c r="B10" s="37" t="s">
        <v>884</v>
      </c>
      <c r="C10" s="57">
        <v>90000</v>
      </c>
      <c r="D10" s="57">
        <v>90000</v>
      </c>
      <c r="E10" s="58"/>
    </row>
    <row r="11" ht="24.95" customHeight="1" spans="1:5">
      <c r="A11" s="59" t="s">
        <v>1048</v>
      </c>
      <c r="B11" s="37" t="s">
        <v>1049</v>
      </c>
      <c r="C11" s="57">
        <f>C12+C13</f>
        <v>98000</v>
      </c>
      <c r="D11" s="57">
        <f>D12+D13</f>
        <v>98000</v>
      </c>
      <c r="E11" s="58"/>
    </row>
    <row r="12" ht="24.95" customHeight="1" spans="1:5">
      <c r="A12" s="59" t="s">
        <v>1028</v>
      </c>
      <c r="B12" s="37" t="s">
        <v>927</v>
      </c>
      <c r="C12" s="57">
        <v>8000</v>
      </c>
      <c r="D12" s="57">
        <v>8000</v>
      </c>
      <c r="E12" s="58"/>
    </row>
    <row r="13" ht="24.95" customHeight="1" spans="1:5">
      <c r="A13" s="59" t="s">
        <v>1029</v>
      </c>
      <c r="B13" s="37" t="s">
        <v>1050</v>
      </c>
      <c r="C13" s="57">
        <v>90000</v>
      </c>
      <c r="D13" s="57">
        <v>90000</v>
      </c>
      <c r="E13" s="58"/>
    </row>
    <row r="14" ht="24.95" customHeight="1" spans="1:5">
      <c r="A14" s="56" t="s">
        <v>1051</v>
      </c>
      <c r="B14" s="37" t="s">
        <v>1052</v>
      </c>
      <c r="C14" s="57">
        <f>C15+C16</f>
        <v>1383482.8</v>
      </c>
      <c r="D14" s="57">
        <f>D15+D16</f>
        <v>1383482.8</v>
      </c>
      <c r="E14" s="58"/>
    </row>
    <row r="15" ht="24.95" customHeight="1" spans="1:5">
      <c r="A15" s="59" t="s">
        <v>1028</v>
      </c>
      <c r="B15" s="37" t="s">
        <v>931</v>
      </c>
      <c r="C15" s="57">
        <f>C6+C12</f>
        <v>426382.8</v>
      </c>
      <c r="D15" s="57">
        <f>D6+D12</f>
        <v>426382.8</v>
      </c>
      <c r="E15" s="58"/>
    </row>
    <row r="16" ht="24.95" customHeight="1" spans="1:5">
      <c r="A16" s="59" t="s">
        <v>1029</v>
      </c>
      <c r="B16" s="37" t="s">
        <v>1053</v>
      </c>
      <c r="C16" s="57">
        <f>C10+C7</f>
        <v>957100</v>
      </c>
      <c r="D16" s="57">
        <f>D10+D7</f>
        <v>957100</v>
      </c>
      <c r="E16" s="58"/>
    </row>
    <row r="17" ht="48.95" customHeight="1" spans="1:5">
      <c r="A17" s="60" t="s">
        <v>1054</v>
      </c>
      <c r="B17" s="60"/>
      <c r="C17" s="60"/>
      <c r="D17" s="60"/>
      <c r="E17" s="60"/>
    </row>
  </sheetData>
  <mergeCells count="3">
    <mergeCell ref="A2:E2"/>
    <mergeCell ref="A3:E3"/>
    <mergeCell ref="A17:E17"/>
  </mergeCells>
  <printOptions horizontalCentered="1"/>
  <pageMargins left="0.751388888888889" right="0.751388888888889" top="1" bottom="1" header="0.511805555555556" footer="0.511805555555556"/>
  <pageSetup paperSize="9" scale="93" fitToHeight="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showZeros="0" view="pageBreakPreview" zoomScaleNormal="100" workbookViewId="0">
      <selection activeCell="C7" sqref="C7"/>
    </sheetView>
  </sheetViews>
  <sheetFormatPr defaultColWidth="9" defaultRowHeight="13.5" outlineLevelCol="5"/>
  <cols>
    <col min="1" max="1" width="11.375" style="27" customWidth="1"/>
    <col min="2" max="2" width="14.125" style="28" customWidth="1"/>
    <col min="3" max="3" width="24" style="27" customWidth="1"/>
    <col min="4" max="4" width="12.75" style="27" customWidth="1"/>
    <col min="5" max="5" width="12.375" style="27" customWidth="1"/>
    <col min="6" max="6" width="11.375" style="27" customWidth="1"/>
    <col min="7" max="16384" width="9" style="29"/>
  </cols>
  <sheetData>
    <row r="1" s="21" customFormat="1" ht="24" customHeight="1" spans="1:2">
      <c r="A1" s="21" t="s">
        <v>1055</v>
      </c>
      <c r="B1" s="30"/>
    </row>
    <row r="2" s="22" customFormat="1" ht="42" customHeight="1" spans="1:6">
      <c r="A2" s="31" t="s">
        <v>1056</v>
      </c>
      <c r="B2" s="31"/>
      <c r="C2" s="31"/>
      <c r="D2" s="31"/>
      <c r="E2" s="31"/>
      <c r="F2" s="31"/>
    </row>
    <row r="3" s="23" customFormat="1" ht="27" customHeight="1" spans="1:6">
      <c r="A3" s="32"/>
      <c r="B3" s="33"/>
      <c r="C3" s="33"/>
      <c r="D3" s="33"/>
      <c r="E3" s="33"/>
      <c r="F3" s="34" t="s">
        <v>11</v>
      </c>
    </row>
    <row r="4" s="24" customFormat="1" ht="24" customHeight="1" spans="1:6">
      <c r="A4" s="35" t="s">
        <v>1057</v>
      </c>
      <c r="B4" s="36" t="s">
        <v>962</v>
      </c>
      <c r="C4" s="36" t="s">
        <v>1034</v>
      </c>
      <c r="D4" s="36" t="s">
        <v>1035</v>
      </c>
      <c r="E4" s="36" t="s">
        <v>1036</v>
      </c>
      <c r="F4" s="36" t="s">
        <v>1037</v>
      </c>
    </row>
    <row r="5" s="25" customFormat="1" ht="36" customHeight="1" spans="1:6">
      <c r="A5" s="37" t="s">
        <v>970</v>
      </c>
      <c r="B5" s="38" t="s">
        <v>1038</v>
      </c>
      <c r="C5" s="39" t="s">
        <v>990</v>
      </c>
      <c r="D5" s="39" t="s">
        <v>988</v>
      </c>
      <c r="E5" s="40" t="s">
        <v>967</v>
      </c>
      <c r="F5" s="41">
        <v>5000</v>
      </c>
    </row>
    <row r="6" s="25" customFormat="1" ht="62.1" customHeight="1" spans="1:6">
      <c r="A6" s="37" t="s">
        <v>970</v>
      </c>
      <c r="B6" s="38" t="s">
        <v>1013</v>
      </c>
      <c r="C6" s="42" t="s">
        <v>993</v>
      </c>
      <c r="D6" s="43" t="s">
        <v>1039</v>
      </c>
      <c r="E6" s="40" t="s">
        <v>967</v>
      </c>
      <c r="F6" s="41">
        <v>4250</v>
      </c>
    </row>
    <row r="7" s="25" customFormat="1" ht="24" customHeight="1" spans="1:6">
      <c r="A7" s="37" t="s">
        <v>970</v>
      </c>
      <c r="B7" s="38" t="s">
        <v>992</v>
      </c>
      <c r="C7" s="42" t="s">
        <v>993</v>
      </c>
      <c r="D7" s="43" t="s">
        <v>1039</v>
      </c>
      <c r="E7" s="40" t="s">
        <v>967</v>
      </c>
      <c r="F7" s="41">
        <v>40000</v>
      </c>
    </row>
    <row r="8" s="26" customFormat="1" ht="48" customHeight="1" spans="1:6">
      <c r="A8" s="37" t="s">
        <v>970</v>
      </c>
      <c r="B8" s="38" t="s">
        <v>1021</v>
      </c>
      <c r="C8" s="44" t="s">
        <v>1040</v>
      </c>
      <c r="D8" s="43" t="s">
        <v>1041</v>
      </c>
      <c r="E8" s="40" t="s">
        <v>967</v>
      </c>
      <c r="F8" s="41">
        <v>12430</v>
      </c>
    </row>
    <row r="9" spans="1:6">
      <c r="A9" s="37" t="s">
        <v>970</v>
      </c>
      <c r="B9" s="45" t="s">
        <v>1042</v>
      </c>
      <c r="C9" s="44" t="s">
        <v>1043</v>
      </c>
      <c r="D9" s="43" t="s">
        <v>1039</v>
      </c>
      <c r="E9" s="40" t="s">
        <v>966</v>
      </c>
      <c r="F9" s="41">
        <v>8000</v>
      </c>
    </row>
    <row r="10" ht="48.75" customHeight="1" spans="1:6">
      <c r="A10" s="46" t="s">
        <v>1058</v>
      </c>
      <c r="B10" s="46"/>
      <c r="C10" s="46"/>
      <c r="D10" s="46"/>
      <c r="E10" s="46"/>
      <c r="F10" s="46"/>
    </row>
  </sheetData>
  <mergeCells count="2">
    <mergeCell ref="A2:F2"/>
    <mergeCell ref="A10:F10"/>
  </mergeCells>
  <printOptions horizontalCentered="1"/>
  <pageMargins left="0.700694444444445" right="0.700694444444445" top="0.393055555555556" bottom="0.393055555555556" header="0.298611111111111" footer="0.298611111111111"/>
  <pageSetup paperSize="9" scale="95" fitToHeight="0"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topLeftCell="A28" workbookViewId="0">
      <selection activeCell="B12" sqref="B12:D12"/>
    </sheetView>
  </sheetViews>
  <sheetFormatPr defaultColWidth="9" defaultRowHeight="14.25"/>
  <cols>
    <col min="1" max="1" width="4.75" customWidth="1"/>
    <col min="2" max="3" width="8.125" customWidth="1"/>
    <col min="4" max="4" width="8.375" customWidth="1"/>
    <col min="5" max="5" width="8.125" customWidth="1"/>
    <col min="6" max="6" width="13.625" customWidth="1"/>
    <col min="7" max="7" width="8.125" customWidth="1"/>
    <col min="8" max="8" width="4.375" customWidth="1"/>
    <col min="9" max="9" width="8.125" customWidth="1"/>
  </cols>
  <sheetData>
    <row r="1" ht="15.75" spans="1:9">
      <c r="A1" s="1" t="s">
        <v>1059</v>
      </c>
      <c r="B1" s="2"/>
      <c r="C1" s="2"/>
      <c r="D1" s="3"/>
      <c r="E1" s="4"/>
      <c r="F1" s="4"/>
      <c r="G1" s="4"/>
      <c r="H1" s="5"/>
      <c r="I1" s="2"/>
    </row>
    <row r="2" ht="27" spans="1:9">
      <c r="A2" s="6" t="s">
        <v>1060</v>
      </c>
      <c r="B2" s="6"/>
      <c r="C2" s="6"/>
      <c r="D2" s="6"/>
      <c r="E2" s="6"/>
      <c r="F2" s="6"/>
      <c r="G2" s="6"/>
      <c r="H2" s="6"/>
      <c r="I2" s="6"/>
    </row>
    <row r="3" spans="1:9">
      <c r="A3" s="7" t="s">
        <v>962</v>
      </c>
      <c r="B3" s="8"/>
      <c r="C3" s="8"/>
      <c r="D3" s="7"/>
      <c r="E3" s="7" t="s">
        <v>1061</v>
      </c>
      <c r="F3" s="7"/>
      <c r="G3" s="7"/>
      <c r="H3" s="7"/>
      <c r="I3" s="7"/>
    </row>
    <row r="4" spans="1:9">
      <c r="A4" s="7" t="s">
        <v>1062</v>
      </c>
      <c r="B4" s="8"/>
      <c r="C4" s="8"/>
      <c r="D4" s="7"/>
      <c r="E4" s="7" t="s">
        <v>1063</v>
      </c>
      <c r="F4" s="7"/>
      <c r="G4" s="7"/>
      <c r="H4" s="7"/>
      <c r="I4" s="7"/>
    </row>
    <row r="5" spans="1:9">
      <c r="A5" s="7" t="s">
        <v>1064</v>
      </c>
      <c r="B5" s="8"/>
      <c r="C5" s="8"/>
      <c r="D5" s="7"/>
      <c r="E5" s="7" t="s">
        <v>1065</v>
      </c>
      <c r="F5" s="7"/>
      <c r="G5" s="7"/>
      <c r="H5" s="7"/>
      <c r="I5" s="7"/>
    </row>
    <row r="6" spans="1:9">
      <c r="A6" s="7" t="s">
        <v>1066</v>
      </c>
      <c r="B6" s="8" t="s">
        <v>1067</v>
      </c>
      <c r="C6" s="8"/>
      <c r="D6" s="7"/>
      <c r="E6" s="9"/>
      <c r="F6" s="10"/>
      <c r="G6" s="10"/>
      <c r="H6" s="10"/>
      <c r="I6" s="20"/>
    </row>
    <row r="7" spans="1:9">
      <c r="A7" s="7"/>
      <c r="B7" s="8" t="s">
        <v>1068</v>
      </c>
      <c r="C7" s="8"/>
      <c r="D7" s="7"/>
      <c r="E7" s="11" t="s">
        <v>1069</v>
      </c>
      <c r="F7" s="11"/>
      <c r="G7" s="11"/>
      <c r="H7" s="11"/>
      <c r="I7" s="11"/>
    </row>
    <row r="8" ht="27" spans="1:9">
      <c r="A8" s="7"/>
      <c r="B8" s="8" t="s">
        <v>1070</v>
      </c>
      <c r="C8" s="8"/>
      <c r="D8" s="7"/>
      <c r="E8" s="12" t="s">
        <v>1071</v>
      </c>
      <c r="F8" s="7" t="s">
        <v>1072</v>
      </c>
      <c r="G8" s="7" t="s">
        <v>1073</v>
      </c>
      <c r="H8" s="7" t="s">
        <v>1074</v>
      </c>
      <c r="I8" s="7"/>
    </row>
    <row r="9" spans="1:9">
      <c r="A9" s="7"/>
      <c r="B9" s="8" t="s">
        <v>1075</v>
      </c>
      <c r="C9" s="8"/>
      <c r="D9" s="7"/>
      <c r="E9" s="13" t="s">
        <v>1076</v>
      </c>
      <c r="F9" s="13"/>
      <c r="G9" s="13"/>
      <c r="H9" s="13"/>
      <c r="I9" s="13"/>
    </row>
    <row r="10" spans="1:9">
      <c r="A10" s="7"/>
      <c r="B10" s="8" t="s">
        <v>1077</v>
      </c>
      <c r="C10" s="8"/>
      <c r="D10" s="7"/>
      <c r="E10" s="7" t="s">
        <v>1078</v>
      </c>
      <c r="F10" s="7"/>
      <c r="G10" s="7"/>
      <c r="H10" s="7"/>
      <c r="I10" s="7"/>
    </row>
    <row r="11" spans="1:9">
      <c r="A11" s="7"/>
      <c r="B11" s="8" t="s">
        <v>1079</v>
      </c>
      <c r="C11" s="8"/>
      <c r="D11" s="7"/>
      <c r="E11" s="14"/>
      <c r="F11" s="14"/>
      <c r="G11" s="14"/>
      <c r="H11" s="14"/>
      <c r="I11" s="14"/>
    </row>
    <row r="12" spans="1:9">
      <c r="A12" s="7"/>
      <c r="B12" s="8" t="s">
        <v>1080</v>
      </c>
      <c r="C12" s="8"/>
      <c r="D12" s="7"/>
      <c r="E12" s="15">
        <v>45245</v>
      </c>
      <c r="F12" s="7"/>
      <c r="G12" s="7"/>
      <c r="H12" s="7"/>
      <c r="I12" s="7"/>
    </row>
    <row r="13" spans="1:9">
      <c r="A13" s="7" t="s">
        <v>1081</v>
      </c>
      <c r="B13" s="8"/>
      <c r="C13" s="8" t="s">
        <v>1082</v>
      </c>
      <c r="D13" s="7"/>
      <c r="E13" s="16">
        <v>7840</v>
      </c>
      <c r="F13" s="16"/>
      <c r="G13" s="16"/>
      <c r="H13" s="16"/>
      <c r="I13" s="16"/>
    </row>
    <row r="14" spans="1:9">
      <c r="A14" s="7"/>
      <c r="B14" s="8"/>
      <c r="C14" s="8" t="s">
        <v>1083</v>
      </c>
      <c r="D14" s="7"/>
      <c r="E14" s="16">
        <v>7840</v>
      </c>
      <c r="F14" s="16"/>
      <c r="G14" s="16"/>
      <c r="H14" s="16"/>
      <c r="I14" s="16"/>
    </row>
    <row r="15" spans="1:9">
      <c r="A15" s="7"/>
      <c r="B15" s="8"/>
      <c r="C15" s="8" t="s">
        <v>1084</v>
      </c>
      <c r="D15" s="7"/>
      <c r="E15" s="16"/>
      <c r="F15" s="16"/>
      <c r="G15" s="16"/>
      <c r="H15" s="16"/>
      <c r="I15" s="16"/>
    </row>
    <row r="16" spans="1:9">
      <c r="A16" s="7" t="s">
        <v>1085</v>
      </c>
      <c r="B16" s="7" t="s">
        <v>1086</v>
      </c>
      <c r="C16" s="7"/>
      <c r="D16" s="7"/>
      <c r="E16" s="7"/>
      <c r="F16" s="7"/>
      <c r="G16" s="7"/>
      <c r="H16" s="7"/>
      <c r="I16" s="7"/>
    </row>
    <row r="17" spans="1:9">
      <c r="A17" s="7"/>
      <c r="B17" s="8" t="s">
        <v>1087</v>
      </c>
      <c r="C17" s="8"/>
      <c r="D17" s="7"/>
      <c r="E17" s="8"/>
      <c r="F17" s="8"/>
      <c r="G17" s="8"/>
      <c r="H17" s="8"/>
      <c r="I17" s="8"/>
    </row>
    <row r="18" ht="27" spans="1:9">
      <c r="A18" s="7" t="s">
        <v>1088</v>
      </c>
      <c r="B18" s="7" t="s">
        <v>1089</v>
      </c>
      <c r="C18" s="7" t="s">
        <v>1090</v>
      </c>
      <c r="D18" s="7" t="s">
        <v>1091</v>
      </c>
      <c r="E18" s="7" t="s">
        <v>1092</v>
      </c>
      <c r="F18" s="7" t="s">
        <v>1093</v>
      </c>
      <c r="G18" s="7" t="s">
        <v>1094</v>
      </c>
      <c r="H18" s="7" t="s">
        <v>1095</v>
      </c>
      <c r="I18" s="7" t="s">
        <v>1096</v>
      </c>
    </row>
    <row r="19" spans="1:9">
      <c r="A19" s="7"/>
      <c r="B19" s="7" t="s">
        <v>1097</v>
      </c>
      <c r="C19" s="7" t="s">
        <v>1098</v>
      </c>
      <c r="D19" s="7" t="s">
        <v>1099</v>
      </c>
      <c r="E19" s="7" t="s">
        <v>1100</v>
      </c>
      <c r="F19" s="7">
        <v>75.8</v>
      </c>
      <c r="G19" s="7" t="s">
        <v>1101</v>
      </c>
      <c r="H19" s="7">
        <v>5</v>
      </c>
      <c r="I19" s="7" t="s">
        <v>1102</v>
      </c>
    </row>
    <row r="20" ht="27" spans="1:9">
      <c r="A20" s="7"/>
      <c r="B20" s="7"/>
      <c r="C20" s="7"/>
      <c r="D20" s="7" t="s">
        <v>1103</v>
      </c>
      <c r="E20" s="7" t="s">
        <v>1100</v>
      </c>
      <c r="F20" s="7">
        <v>289</v>
      </c>
      <c r="G20" s="7" t="s">
        <v>1104</v>
      </c>
      <c r="H20" s="7">
        <v>5</v>
      </c>
      <c r="I20" s="7" t="s">
        <v>1102</v>
      </c>
    </row>
    <row r="21" ht="40.5" spans="1:9">
      <c r="A21" s="7"/>
      <c r="B21" s="7"/>
      <c r="C21" s="7"/>
      <c r="D21" s="7" t="s">
        <v>1105</v>
      </c>
      <c r="E21" s="7" t="s">
        <v>1100</v>
      </c>
      <c r="F21" s="7">
        <v>252</v>
      </c>
      <c r="G21" s="7" t="s">
        <v>1104</v>
      </c>
      <c r="H21" s="7">
        <v>5</v>
      </c>
      <c r="I21" s="7" t="s">
        <v>1102</v>
      </c>
    </row>
    <row r="22" ht="27" spans="1:9">
      <c r="A22" s="7"/>
      <c r="B22" s="7"/>
      <c r="C22" s="7"/>
      <c r="D22" s="7" t="s">
        <v>1106</v>
      </c>
      <c r="E22" s="7" t="s">
        <v>1100</v>
      </c>
      <c r="F22" s="7">
        <v>5.53</v>
      </c>
      <c r="G22" s="7" t="s">
        <v>1107</v>
      </c>
      <c r="H22" s="7">
        <v>5</v>
      </c>
      <c r="I22" s="7" t="s">
        <v>1102</v>
      </c>
    </row>
    <row r="23" ht="27" spans="1:9">
      <c r="A23" s="7"/>
      <c r="B23" s="7"/>
      <c r="C23" s="7"/>
      <c r="D23" s="7" t="s">
        <v>1108</v>
      </c>
      <c r="E23" s="7" t="s">
        <v>1100</v>
      </c>
      <c r="F23" s="7">
        <v>4.53</v>
      </c>
      <c r="G23" s="7" t="s">
        <v>1107</v>
      </c>
      <c r="H23" s="7">
        <v>10</v>
      </c>
      <c r="I23" s="7" t="s">
        <v>1102</v>
      </c>
    </row>
    <row r="24" ht="27" spans="1:9">
      <c r="A24" s="7"/>
      <c r="B24" s="7"/>
      <c r="C24" s="7"/>
      <c r="D24" s="7" t="s">
        <v>1109</v>
      </c>
      <c r="E24" s="7" t="s">
        <v>1100</v>
      </c>
      <c r="F24" s="7">
        <v>10.06</v>
      </c>
      <c r="G24" s="7" t="s">
        <v>1107</v>
      </c>
      <c r="H24" s="7">
        <v>10</v>
      </c>
      <c r="I24" s="7" t="s">
        <v>1102</v>
      </c>
    </row>
    <row r="25" ht="81" spans="1:9">
      <c r="A25" s="7"/>
      <c r="B25" s="7"/>
      <c r="C25" s="7" t="s">
        <v>1110</v>
      </c>
      <c r="D25" s="7" t="s">
        <v>1111</v>
      </c>
      <c r="E25" s="7" t="s">
        <v>1112</v>
      </c>
      <c r="F25" s="7" t="s">
        <v>1113</v>
      </c>
      <c r="G25" s="7"/>
      <c r="H25" s="7">
        <v>10</v>
      </c>
      <c r="I25" s="7" t="s">
        <v>1102</v>
      </c>
    </row>
    <row r="26" ht="54" spans="1:9">
      <c r="A26" s="7"/>
      <c r="B26" s="7"/>
      <c r="C26" s="7"/>
      <c r="D26" s="7" t="s">
        <v>1114</v>
      </c>
      <c r="E26" s="7" t="s">
        <v>1112</v>
      </c>
      <c r="F26" s="7" t="s">
        <v>1115</v>
      </c>
      <c r="G26" s="7"/>
      <c r="H26" s="7">
        <v>10</v>
      </c>
      <c r="I26" s="7" t="s">
        <v>1102</v>
      </c>
    </row>
    <row r="27" ht="81" spans="1:9">
      <c r="A27" s="7"/>
      <c r="B27" s="7"/>
      <c r="C27" s="7" t="s">
        <v>1116</v>
      </c>
      <c r="D27" s="7" t="s">
        <v>1117</v>
      </c>
      <c r="E27" s="7" t="s">
        <v>1118</v>
      </c>
      <c r="F27" s="7">
        <v>45581</v>
      </c>
      <c r="G27" s="7"/>
      <c r="H27" s="7">
        <v>10</v>
      </c>
      <c r="I27" s="7" t="s">
        <v>1119</v>
      </c>
    </row>
    <row r="28" ht="94.5" spans="1:9">
      <c r="A28" s="7"/>
      <c r="B28" s="7"/>
      <c r="C28" s="7" t="s">
        <v>1120</v>
      </c>
      <c r="D28" s="7" t="s">
        <v>1121</v>
      </c>
      <c r="E28" s="7" t="s">
        <v>1118</v>
      </c>
      <c r="F28" s="7">
        <v>7840</v>
      </c>
      <c r="G28" s="7" t="s">
        <v>1122</v>
      </c>
      <c r="H28" s="7">
        <v>10</v>
      </c>
      <c r="I28" s="7" t="s">
        <v>1119</v>
      </c>
    </row>
    <row r="29" ht="27" spans="1:9">
      <c r="A29" s="7"/>
      <c r="B29" s="7" t="s">
        <v>1123</v>
      </c>
      <c r="C29" s="7" t="s">
        <v>1124</v>
      </c>
      <c r="D29" s="7" t="s">
        <v>1125</v>
      </c>
      <c r="E29" s="7" t="s">
        <v>1112</v>
      </c>
      <c r="F29" s="7" t="s">
        <v>1126</v>
      </c>
      <c r="G29" s="7"/>
      <c r="H29" s="7">
        <v>10</v>
      </c>
      <c r="I29" s="7" t="s">
        <v>1102</v>
      </c>
    </row>
    <row r="30" ht="94.5" spans="1:9">
      <c r="A30" s="7"/>
      <c r="B30" s="7"/>
      <c r="C30" s="7" t="s">
        <v>1127</v>
      </c>
      <c r="D30" s="7" t="s">
        <v>1128</v>
      </c>
      <c r="E30" s="7" t="s">
        <v>1112</v>
      </c>
      <c r="F30" s="7" t="s">
        <v>1126</v>
      </c>
      <c r="G30" s="7"/>
      <c r="H30" s="7">
        <v>5</v>
      </c>
      <c r="I30" s="7" t="s">
        <v>1102</v>
      </c>
    </row>
    <row r="31" ht="40.5" spans="1:9">
      <c r="A31" s="7"/>
      <c r="B31" s="7"/>
      <c r="C31" s="7" t="s">
        <v>1129</v>
      </c>
      <c r="D31" s="7" t="s">
        <v>1130</v>
      </c>
      <c r="E31" s="7" t="s">
        <v>1112</v>
      </c>
      <c r="F31" s="7" t="s">
        <v>1131</v>
      </c>
      <c r="G31" s="7"/>
      <c r="H31" s="7">
        <v>5</v>
      </c>
      <c r="I31" s="7" t="s">
        <v>1102</v>
      </c>
    </row>
    <row r="32" ht="40.5" spans="1:9">
      <c r="A32" s="7"/>
      <c r="B32" s="7" t="s">
        <v>1132</v>
      </c>
      <c r="C32" s="7" t="s">
        <v>1133</v>
      </c>
      <c r="D32" s="7" t="s">
        <v>1134</v>
      </c>
      <c r="E32" s="7" t="s">
        <v>1100</v>
      </c>
      <c r="F32" s="7" t="s">
        <v>1135</v>
      </c>
      <c r="G32" s="7" t="s">
        <v>1136</v>
      </c>
      <c r="H32" s="7" t="s">
        <v>1137</v>
      </c>
      <c r="I32" s="7" t="s">
        <v>1102</v>
      </c>
    </row>
    <row r="33" ht="30" customHeight="1" spans="1:9">
      <c r="A33" s="17" t="s">
        <v>1138</v>
      </c>
      <c r="B33" s="18"/>
      <c r="C33" s="18"/>
      <c r="D33" s="19"/>
      <c r="E33" s="18"/>
      <c r="F33" s="18"/>
      <c r="G33" s="18"/>
      <c r="H33" s="18"/>
      <c r="I33" s="18"/>
    </row>
  </sheetData>
  <mergeCells count="34">
    <mergeCell ref="A2:I2"/>
    <mergeCell ref="A3:D3"/>
    <mergeCell ref="E3:I3"/>
    <mergeCell ref="A4:D4"/>
    <mergeCell ref="E4:I4"/>
    <mergeCell ref="A5:D5"/>
    <mergeCell ref="E5:I5"/>
    <mergeCell ref="B6:D6"/>
    <mergeCell ref="E6:I6"/>
    <mergeCell ref="B7:D7"/>
    <mergeCell ref="E7:I7"/>
    <mergeCell ref="B8:D8"/>
    <mergeCell ref="H8:I8"/>
    <mergeCell ref="B9:D9"/>
    <mergeCell ref="E9:I9"/>
    <mergeCell ref="B10:D10"/>
    <mergeCell ref="E10:I10"/>
    <mergeCell ref="B11:D11"/>
    <mergeCell ref="E11:I11"/>
    <mergeCell ref="B12:D12"/>
    <mergeCell ref="E12:I12"/>
    <mergeCell ref="C13:D13"/>
    <mergeCell ref="E13:I13"/>
    <mergeCell ref="C14:D14"/>
    <mergeCell ref="E14:I14"/>
    <mergeCell ref="C15:D15"/>
    <mergeCell ref="E15:I15"/>
    <mergeCell ref="B16:I16"/>
    <mergeCell ref="B17:I17"/>
    <mergeCell ref="A33:I33"/>
    <mergeCell ref="A6:A12"/>
    <mergeCell ref="A16:A17"/>
    <mergeCell ref="A18:A32"/>
    <mergeCell ref="A13:B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46</vt:i4>
      </vt:variant>
    </vt:vector>
  </HeadingPairs>
  <TitlesOfParts>
    <vt:vector size="4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2022-03-22T11:14:00Z</dcterms:created>
  <cp:lastPrinted>2023-07-14T09:04:00Z</cp:lastPrinted>
  <dcterms:modified xsi:type="dcterms:W3CDTF">2024-08-07T06:35:05Z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6A33367E01EB403CA127B59DEEE12F20_12</vt:lpwstr>
  </property>
</Properties>
</file>